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venue comparison" sheetId="1" r:id="rId1"/>
    <sheet name="rate element count" sheetId="2" r:id="rId2"/>
    <sheet name="rev discrep &gt; $100" sheetId="3" r:id="rId3"/>
    <sheet name="large rounding error" sheetId="4" r:id="rId4"/>
  </sheets>
  <definedNames/>
  <calcPr fullCalcOnLoad="1"/>
</workbook>
</file>

<file path=xl/sharedStrings.xml><?xml version="1.0" encoding="utf-8"?>
<sst xmlns="http://schemas.openxmlformats.org/spreadsheetml/2006/main" count="336" uniqueCount="160">
  <si>
    <t>Pacific Bell rate detail revenue compared to TRP revenue</t>
  </si>
  <si>
    <t>For important information about these data, see</t>
  </si>
  <si>
    <t>http://galbithink.org/telcos/pb-rate-detail-readme.htm</t>
  </si>
  <si>
    <t>http://galbithink.org/telcos/price-cap-review-dataset.htm</t>
  </si>
  <si>
    <t>This spreadsheet is available as an Excel workbook at</t>
  </si>
  <si>
    <t>http://galbithink.org/telcos/pb-rate-detail-summary.xls</t>
  </si>
  <si>
    <t>Douglas Galbi</t>
  </si>
  <si>
    <t>http://purplemotes.net</t>
  </si>
  <si>
    <t>Rate detail minus TRP revenue, relative to TRP revenue</t>
  </si>
  <si>
    <t>price-cap basket</t>
  </si>
  <si>
    <t>filing year</t>
  </si>
  <si>
    <t>total</t>
  </si>
  <si>
    <t>common line</t>
  </si>
  <si>
    <t>interexchange</t>
  </si>
  <si>
    <t>marketing</t>
  </si>
  <si>
    <t>special access</t>
  </si>
  <si>
    <t>traffic sensitive</t>
  </si>
  <si>
    <t>trunking</t>
  </si>
  <si>
    <t>Revenue summed from rate detail</t>
  </si>
  <si>
    <t>difference from TRP</t>
  </si>
  <si>
    <t>TRP RTE reported revenue</t>
  </si>
  <si>
    <t>inter-exchange</t>
  </si>
  <si>
    <t>Pacific Bell rate elements in rate-detail filings</t>
  </si>
  <si>
    <t>filing date</t>
  </si>
  <si>
    <t>rate elements</t>
  </si>
  <si>
    <t>rate elements with non-zero revenue</t>
  </si>
  <si>
    <t>non-zero share</t>
  </si>
  <si>
    <t>demand and revenue data not reported</t>
  </si>
  <si>
    <t>filing not available</t>
  </si>
  <si>
    <t>Revenue discrepancies in Pacific Bell's rate detail filings, 1998-2009</t>
  </si>
  <si>
    <t>Revenue discrepancies associated with reported demand, rates, and revenue</t>
  </si>
  <si>
    <t>Discrepancies listed are those with absolute value greater than $100</t>
  </si>
  <si>
    <t>year</t>
  </si>
  <si>
    <t>date</t>
  </si>
  <si>
    <t>ln</t>
  </si>
  <si>
    <t>basket</t>
  </si>
  <si>
    <t>lname</t>
  </si>
  <si>
    <t>demand</t>
  </si>
  <si>
    <t>crate</t>
  </si>
  <si>
    <t>prate</t>
  </si>
  <si>
    <t>crev-f</t>
  </si>
  <si>
    <t>prev-f</t>
  </si>
  <si>
    <t>cdif</t>
  </si>
  <si>
    <t>pdif</t>
  </si>
  <si>
    <t>CENTREX PICC &lt;9 LINES</t>
  </si>
  <si>
    <t>CA - ZN2 - VG ENT. FAC. 2-WIRE - NRC - 1ST</t>
  </si>
  <si>
    <t>OC192-DSRS-PORTS-PER NODE TYPE OC-3/3C-5 YR</t>
  </si>
  <si>
    <t>SHARED END OFFICE TRUNK PORT</t>
  </si>
  <si>
    <t>TANDEM SHARED EO MUX - PER MINUTE</t>
  </si>
  <si>
    <t>BCS OC3 MIL FIXED-MO-3 YR</t>
  </si>
  <si>
    <t>BCS OC3 MIL FIXED-MO-1 YR</t>
  </si>
  <si>
    <t>BCS OC3 MIL FIXED-MO-5 YR</t>
  </si>
  <si>
    <t>DS1 CHAN TERM ROLLOVER - ADD'L</t>
  </si>
  <si>
    <t>VG DATA CAPABILITY - NRC</t>
  </si>
  <si>
    <t>DS3 DT TRANS. - &gt; 0 SEG</t>
  </si>
  <si>
    <t>SONET R&amp;ACC - NODES - CO NODE FOR TWO POINT CKT 51 MBPS (STS1 OR DS3)    5 YR</t>
  </si>
  <si>
    <t>DS1 CHAN TERM ROLLOVER - 1ST</t>
  </si>
  <si>
    <t>DS1 MUX - DS1 TO VG/DIG.</t>
  </si>
  <si>
    <t>DS1 ENT. FAC. ROLLOVER POT CHANGE - 1ST</t>
  </si>
  <si>
    <t>DS1 ENT. FAC. - NRC - 1ST</t>
  </si>
  <si>
    <t>DS3 TO DS1 MUX - DTT</t>
  </si>
  <si>
    <t>DS3 TO DS1 MUX-3 YR</t>
  </si>
  <si>
    <t>DS3 TO DS1 MUX-5 YR</t>
  </si>
  <si>
    <t>SONET R&amp;ACC. .CO ACC PORT 155MBPS(OC3/C-48) - 1ST - NRC -   3 YR</t>
  </si>
  <si>
    <t>SONET R&amp;ACC. CO ACC PORT 51 MBPS (STS1 OR DS3) - 1ST - NRC - 3 YR</t>
  </si>
  <si>
    <t>SONET R&amp;ACC - DED RING - &gt; 10 IOM 622 MBPS (OC12)</t>
  </si>
  <si>
    <t>VG CHAN TERM 2-WIRE - NRC - ADD'L</t>
  </si>
  <si>
    <t>DS3 TO DS1 MUX-MTM</t>
  </si>
  <si>
    <t>DS3 TO DS1 MUX-1 YR</t>
  </si>
  <si>
    <t>VG IMPROVED ENVELOPE DELAY - NRC</t>
  </si>
  <si>
    <t>SONET R&amp;ACC ROLLOVER - CHG LOC      - OC3C - ADD'L - NRC</t>
  </si>
  <si>
    <t>SONET R&amp;ACC CO MUX DS3-DS1 3 YR</t>
  </si>
  <si>
    <t>SONET R&amp;ACC PREM ACC PORT 45 MBPS (DS3) - ADD'L - NRC - M-T-M</t>
  </si>
  <si>
    <t>SONET R&amp;ACC PREM ACC PORT 45 MBPS (DS3) - 1ST - NRC - 3 YR</t>
  </si>
  <si>
    <t>LINE SIDE (FGA) ROLLOVER POT CHG   -    NRC   - 1ST</t>
  </si>
  <si>
    <t>AP (100 - 5000 HZ) CHAN TERM (MO) - NRC</t>
  </si>
  <si>
    <t>SONET R&amp;ACC PREM ACC PORT 155.5 MBPS (OC3C) 5 YR</t>
  </si>
  <si>
    <t>AP (50 - 15000 HZ) CHAN TERM (MO) - NRC</t>
  </si>
  <si>
    <t>SONET R&amp;ACC - NODES - CO NODE FOR TWO POINT CKT 51 MBPS (STS1 OR DS3)    1 YR</t>
  </si>
  <si>
    <t>AP (50 - 8000 HZ) CHAN TERM (MO) - NRC</t>
  </si>
  <si>
    <t>DS3 CHAN MIL - &gt; 0 SEG-5 YR</t>
  </si>
  <si>
    <t>DS3 CHAN MIL - &gt; 0 SEG-3 YR</t>
  </si>
  <si>
    <t>DS3 CHAN MIL - &gt; 0 SEG-1 YR</t>
  </si>
  <si>
    <t>DS3-COLLOCATION TRANSPORT (45 MBPS)-FIXED-MTM</t>
  </si>
  <si>
    <t>DS3 CHAN MIL   - &gt; 0 SEG-3 YR</t>
  </si>
  <si>
    <t>SONET R&amp;ACC ROLLOVER - CHG LOC      - OC3C - 1ST - NRC</t>
  </si>
  <si>
    <t>DS3 CHAN MIL - &gt;0 SEG-5 YR</t>
  </si>
  <si>
    <t>SONET R&amp;ACC - NODES - CO NODE FOR TWO POINT CKT 51 MBPS (STS1 OR DS3)    M-T-M</t>
  </si>
  <si>
    <t>VG CHAN TERM 2-WIRE - NRC - 1ST</t>
  </si>
  <si>
    <t>SONET R&amp;ACC. CO ACC PORT 622MBPS(STS12) 5 YR</t>
  </si>
  <si>
    <t>VIDEO (TVD) CHAN TERM (MO.)</t>
  </si>
  <si>
    <t>VIDEO CHAN MIL - &gt; 0 SEG - MO</t>
  </si>
  <si>
    <t>NTSC ANALOG INTERFACE-NRC-MO</t>
  </si>
  <si>
    <t>NTSC ANALOG INTERFACE-NRC-3 YR VPP</t>
  </si>
  <si>
    <t>SONET R&amp;ACC CO MUX DS3-DS1 M-T-M</t>
  </si>
  <si>
    <t>LINE SIDE (FGA) - NRC - 1ST</t>
  </si>
  <si>
    <t>SONET R&amp;ACC. CO ACC PORT 51 MBPS (STS1 OR DS1) 5 YR</t>
  </si>
  <si>
    <t>DS3 ENT. FAC. - 5 YR W/O TERM EQPT</t>
  </si>
  <si>
    <t>SONET R&amp;ACC PREM ACC PORT 45 MBPS (DS3) - 1ST - NRC - M-T-M</t>
  </si>
  <si>
    <t>SONET R&amp;ACC - NODES - CO NODE FOR TWO POINT CKT 155 MBPS (OC3/3C) 5    YR</t>
  </si>
  <si>
    <t>DS3 CHAN TERM - 5 YR W/TERM. EQPT</t>
  </si>
  <si>
    <t>DS3 CHAN TERM - 5 YR W/TERM EQPT</t>
  </si>
  <si>
    <t>DS3 CHAN TERM - 5 YR W/O TERM. EQPT</t>
  </si>
  <si>
    <t>VIDEO (TV1D) CHAN TERM (MO.)</t>
  </si>
  <si>
    <t>SONET R&amp;ACC LOCAL LOOP LINK W/EQPT 45 MBPS(DS3) - ADD'L - NRC - 3 YR</t>
  </si>
  <si>
    <t>DS1 CHAN TERM - NRC - 1ST</t>
  </si>
  <si>
    <t>DS1 - TPP - COLLOCATION TRANSPORT - NRC</t>
  </si>
  <si>
    <t>DS1 CHAN TERM - NRC - ADD'L</t>
  </si>
  <si>
    <t>DS1 - TPP - CHAN TERM - NRC</t>
  </si>
  <si>
    <t>DS3 CHAN TERM - 3 YR W/O TERM. EQPT</t>
  </si>
  <si>
    <t>DS3x3 ENT. FAC. - 5 YR W/O TERM EQPT</t>
  </si>
  <si>
    <t>DS3 CHAN TERM - 3 YR W/TERM EQPT</t>
  </si>
  <si>
    <t>DS3 CHAN TERM -   3 YR W/O TERM EQPT</t>
  </si>
  <si>
    <t>DS3 ENT. FAC. - MTM W/TERM EQPT</t>
  </si>
  <si>
    <t>DS3 CHAN TERM - 3 YR W/O TERM EQPT</t>
  </si>
  <si>
    <t>SONET R&amp;ACC - ALTERNATE WIRE CENTER 622 MBPS (OC12) - 5 YR</t>
  </si>
  <si>
    <t>SONET R&amp;ACC - NODES - CO NODE FOR TWO POINT CKT 155 MBPS (OC3/3C) 3    YR</t>
  </si>
  <si>
    <t>DS3x3 ENT. FAC. 5 YR W/TERM EQPT</t>
  </si>
  <si>
    <t>DS3x3 ENT. FAC. - 5 YR W/TERM EQPT</t>
  </si>
  <si>
    <t>SONET R&amp;ACC - NODES - CO NODE FOR TWO POINT CKT 155 MBPS (OC3/3C) 1    YR</t>
  </si>
  <si>
    <t>SONET R&amp;ACC CO NODE - DED RING 622 MBPS (OC12) 5 YR</t>
  </si>
  <si>
    <t>BCS OC3 COLLOCATION TRANSPORT-FIXED-1YR OPP</t>
  </si>
  <si>
    <t>DS3 CHAN TERM - 1 YR W/O TERM. EQPT</t>
  </si>
  <si>
    <t>DS3 CHAN TERM - 1 YR W/TERM EQPT</t>
  </si>
  <si>
    <t>SONET R&amp;ACC LOCAL LOOP LINK W/EQPT 45 MBPS(DS3) - 1ST - NRC - 3 YR</t>
  </si>
  <si>
    <t>SONET R&amp;ACC LOCAL LOOP LINK W/EQPT 45 MBPS(DS3) - ADD'L - NRC - 1 YR</t>
  </si>
  <si>
    <t>DS3x3 CHAN TERM - 5 YR W/TERM. EQPT</t>
  </si>
  <si>
    <t>SONET R&amp;ACC PREM NODE FOR DED RING 622 MBPS (OC12) 5 YR</t>
  </si>
  <si>
    <t>DS3 ENT. FAC. - 1 YR W/O TERM EQPT - NRC</t>
  </si>
  <si>
    <t>DS3x3 ENT. FAC. - 3 YR W/O TERM EQPT - NRC</t>
  </si>
  <si>
    <t>DS3x3 CHAN TERM - 3 YR W/O TERM. EQPT</t>
  </si>
  <si>
    <t>DS3x3 CHAN TERM - 3 YR W/TERM EQPT</t>
  </si>
  <si>
    <t>DS3 CHAN TERM - MTM W/TERM EQPT</t>
  </si>
  <si>
    <t>DS3x3 CHAN TERM - 3 YR W/O TERM EQPT</t>
  </si>
  <si>
    <t>DS3 CHAN TERM - MTM W/O TERM EQPT</t>
  </si>
  <si>
    <t>DS3 CHAN TERM - 1 YR W/TERM EQPT - NRC</t>
  </si>
  <si>
    <t>SONET R&amp;ACC LOCAL LOOP LINK W/EQPT 155 MBPS(OC3C) 3 YR</t>
  </si>
  <si>
    <t>DS3 ENT. FAC. - 1 YR W/TERM EQPT - NRC</t>
  </si>
  <si>
    <t>SONET R&amp;ACC CO NODE - DED RING 2.4 GBPS (OC48) 5 YR</t>
  </si>
  <si>
    <t>SONET R&amp;ACC LOCAL LOOP LINK W/EQPT 45 MBPS(DS3) - 1ST - NRC - 1 YR</t>
  </si>
  <si>
    <t>DS3x3 CHAN TERM - 1 YR W/TERM EQPT</t>
  </si>
  <si>
    <t>DS3x3 CHAN TERM - 1 YR W/TERM EQPT - NRC</t>
  </si>
  <si>
    <t>DS3-COLLOCATION TRANSPORT (45 MBPS)-NRC-FIRST</t>
  </si>
  <si>
    <t>DS3x3 CHAN TERM - 1 YR W/O TERM EQPT</t>
  </si>
  <si>
    <t>DS3 CHAN TERM - MTM W/TERM EQPT - NRC</t>
  </si>
  <si>
    <t>DS3x12 CHAN TERM - 5 YR W/TERM. EQPT</t>
  </si>
  <si>
    <t>DS3x12 CHAN TERM - 5 YR W/O TERM. EQPT</t>
  </si>
  <si>
    <t>DS3x12 CHAN TERM - 5 YR W/O TERM EQPT</t>
  </si>
  <si>
    <t>DS3x12 CHAN TERM - 5 YR W/TERM EQPT</t>
  </si>
  <si>
    <t>DS3x3 CHAN TERM - MTM W/TERM EQPT</t>
  </si>
  <si>
    <t>DS3x3 CHAN TERM - MTM W/O TERM. EQPT</t>
  </si>
  <si>
    <t>DS3x12 CHAN TERM - 3 YR W/O TERM. EQPT</t>
  </si>
  <si>
    <t>DS3x12 CHAN TERM - 3 YR W/TERM EQPT</t>
  </si>
  <si>
    <t>DS3x12 CHAN TERM - 3 YR W/TERM. EQPT</t>
  </si>
  <si>
    <t>DS3x12 CHAN TERM - 3 YR W/O TERM EQPT</t>
  </si>
  <si>
    <t>DS3 ENT. FAC. - MTM W/TERM EQPT - NRC</t>
  </si>
  <si>
    <t>Pacific Bell, Shared End Office Trunk Port, as reported in rate detail</t>
  </si>
  <si>
    <t>crev</t>
  </si>
  <si>
    <t>crev - calculated</t>
  </si>
  <si>
    <t>Note: The 2004 source files show rates of $0.00, which is the currency-formating of the underlying rate in the spreadsheet.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</si>
</sst>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%"/>
    <numFmt numFmtId="167" formatCode="M/D/YYYY"/>
    <numFmt numFmtId="168" formatCode="0.0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8" sqref="A8"/>
    </sheetView>
  </sheetViews>
  <sheetFormatPr defaultColWidth="9.140625" defaultRowHeight="12.75"/>
  <cols>
    <col min="2" max="2" width="13.8515625" style="1" customWidth="1"/>
    <col min="3" max="3" width="14.140625" style="1" customWidth="1"/>
    <col min="4" max="9" width="12.140625" style="1" customWidth="1"/>
    <col min="10" max="10" width="10.28125" style="1" customWidth="1"/>
    <col min="11" max="11" width="12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0" ht="12.75">
      <c r="A10" t="s">
        <v>7</v>
      </c>
    </row>
    <row r="13" ht="12.75">
      <c r="A13" t="s">
        <v>8</v>
      </c>
    </row>
    <row r="14" spans="3:8" ht="12.75">
      <c r="C14" s="2" t="s">
        <v>9</v>
      </c>
      <c r="D14" s="2"/>
      <c r="E14" s="2"/>
      <c r="F14" s="2"/>
      <c r="G14" s="2"/>
      <c r="H14" s="2"/>
    </row>
    <row r="15" spans="1:8" ht="12.75">
      <c r="A15" t="s">
        <v>10</v>
      </c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15</v>
      </c>
      <c r="G15" s="1" t="s">
        <v>16</v>
      </c>
      <c r="H15" s="1" t="s">
        <v>17</v>
      </c>
    </row>
    <row r="16" spans="1:8" ht="12.75">
      <c r="A16">
        <v>1994</v>
      </c>
      <c r="B16" s="3">
        <f>B37/B57-1</f>
        <v>-0.0024525192730745493</v>
      </c>
      <c r="C16" s="3">
        <f>C37/C57-1</f>
        <v>0</v>
      </c>
      <c r="D16" s="3">
        <f>D37/D57-1</f>
        <v>-4.630031541497104E-07</v>
      </c>
      <c r="E16" s="3"/>
      <c r="F16" s="3"/>
      <c r="G16" s="3">
        <f>G37/G57-1</f>
        <v>7.110085853412329E-10</v>
      </c>
      <c r="H16" s="3">
        <f>H37/H57-1</f>
        <v>-0.009167175047214315</v>
      </c>
    </row>
    <row r="17" spans="1:8" ht="12.75">
      <c r="A17">
        <v>1995</v>
      </c>
      <c r="B17" s="3">
        <f>B38/B58-1</f>
        <v>-7.057097206608631E-08</v>
      </c>
      <c r="C17" s="3">
        <f>C38/C58-1</f>
        <v>0</v>
      </c>
      <c r="D17" s="3">
        <f>D38/D58-1</f>
        <v>0</v>
      </c>
      <c r="E17" s="3"/>
      <c r="F17" s="3"/>
      <c r="G17" s="3">
        <f>G38/G58-1</f>
        <v>4.3055292664462286E-10</v>
      </c>
      <c r="H17" s="3">
        <f>H38/H58-1</f>
        <v>-2.543315836822657E-07</v>
      </c>
    </row>
    <row r="18" spans="1:8" ht="12.75">
      <c r="A18">
        <v>1996</v>
      </c>
      <c r="B18" s="3"/>
      <c r="C18" s="3"/>
      <c r="D18" s="3"/>
      <c r="E18" s="3"/>
      <c r="F18" s="3"/>
      <c r="G18" s="3"/>
      <c r="H18" s="3"/>
    </row>
    <row r="19" spans="1:8" ht="12.75">
      <c r="A19">
        <v>1997</v>
      </c>
      <c r="B19" s="3">
        <f>B40/B60-1</f>
        <v>-8.44030273350338E-05</v>
      </c>
      <c r="C19" s="3">
        <f>C40/C60-1</f>
        <v>0</v>
      </c>
      <c r="D19" s="3">
        <f>D40/D60-1</f>
        <v>-1</v>
      </c>
      <c r="E19" s="3"/>
      <c r="F19" s="3"/>
      <c r="G19" s="3">
        <f>G40/G60-1</f>
        <v>0</v>
      </c>
      <c r="H19" s="3">
        <f>H40/H60-1</f>
        <v>0</v>
      </c>
    </row>
    <row r="20" spans="1:8" ht="12.75">
      <c r="A20">
        <v>1998</v>
      </c>
      <c r="B20" s="3">
        <f>B41/B61-1</f>
        <v>4.9783923650181805E-09</v>
      </c>
      <c r="C20" s="3">
        <f>C41/C61-1</f>
        <v>0</v>
      </c>
      <c r="D20" s="3">
        <f>D41/D61-1</f>
        <v>0</v>
      </c>
      <c r="E20" s="3">
        <f>E41/E61-1</f>
        <v>2.2968871249418044E-10</v>
      </c>
      <c r="F20" s="3"/>
      <c r="G20" s="3">
        <f>G41/G61-1</f>
        <v>-1.0873290046120587E-09</v>
      </c>
      <c r="H20" s="3">
        <f>H41/H61-1</f>
        <v>1.6129694691002783E-08</v>
      </c>
    </row>
    <row r="21" spans="1:8" ht="12.75">
      <c r="A21">
        <v>1999</v>
      </c>
      <c r="B21" s="3">
        <f>B42/B62-1</f>
        <v>2.5518580297978488E-05</v>
      </c>
      <c r="C21" s="3">
        <f>C42/C62-1</f>
        <v>-8.190066402846696E-10</v>
      </c>
      <c r="D21" s="3">
        <f>D42/D62-1</f>
        <v>0</v>
      </c>
      <c r="E21" s="3">
        <f>E42/E62-1</f>
        <v>0</v>
      </c>
      <c r="F21" s="3"/>
      <c r="G21" s="3">
        <f>G42/G62-1</f>
        <v>0.00015939876777770756</v>
      </c>
      <c r="H21" s="3">
        <f>H42/H62-1</f>
        <v>0</v>
      </c>
    </row>
    <row r="22" spans="1:8" ht="12.75">
      <c r="A22">
        <v>2000</v>
      </c>
      <c r="B22" s="3">
        <f>B43/B63-1</f>
        <v>-0.004088480397069105</v>
      </c>
      <c r="C22" s="3">
        <f>C43/C63-1</f>
        <v>0</v>
      </c>
      <c r="D22" s="3">
        <f>D43/D63-1</f>
        <v>0</v>
      </c>
      <c r="E22" s="3"/>
      <c r="F22" s="3">
        <f>F43/F63-1</f>
        <v>0.031598634146815074</v>
      </c>
      <c r="G22" s="3">
        <f>G43/G63-1</f>
        <v>0</v>
      </c>
      <c r="H22" s="3">
        <f>H43/H63-1</f>
        <v>-0.264641808373001</v>
      </c>
    </row>
    <row r="23" spans="1:8" ht="12.75">
      <c r="A23">
        <v>2001</v>
      </c>
      <c r="B23" s="3">
        <f>B44/B64-1</f>
        <v>-0.0012706172142636918</v>
      </c>
      <c r="C23" s="3">
        <f>C44/C64-1</f>
        <v>-0.0024697856798187034</v>
      </c>
      <c r="D23" s="3">
        <f>D44/D64-1</f>
        <v>0</v>
      </c>
      <c r="E23" s="3"/>
      <c r="F23" s="3">
        <f>F44/F64-1</f>
        <v>0</v>
      </c>
      <c r="G23" s="3">
        <f>G44/G64-1</f>
        <v>8.168305365430228E-09</v>
      </c>
      <c r="H23" s="3">
        <f>H44/H64-1</f>
        <v>0</v>
      </c>
    </row>
    <row r="24" spans="1:8" ht="12.75">
      <c r="A24">
        <v>2002</v>
      </c>
      <c r="B24" s="3"/>
      <c r="C24" s="3"/>
      <c r="D24" s="3"/>
      <c r="E24" s="3"/>
      <c r="F24" s="3"/>
      <c r="G24" s="3"/>
      <c r="H24" s="3"/>
    </row>
    <row r="25" spans="1:8" ht="12.75">
      <c r="A25">
        <v>2003</v>
      </c>
      <c r="B25" s="3">
        <f>B46/B66-1</f>
        <v>-0.0013194385590975521</v>
      </c>
      <c r="C25" s="3">
        <f>C46/C66-1</f>
        <v>-0.002240857236321947</v>
      </c>
      <c r="D25" s="3">
        <f>D46/D66-1</f>
        <v>0</v>
      </c>
      <c r="E25" s="3"/>
      <c r="F25" s="3">
        <f>F46/F66-1</f>
        <v>0</v>
      </c>
      <c r="G25" s="3">
        <f>G46/G66-1</f>
        <v>4.23340473787448E-09</v>
      </c>
      <c r="H25" s="3">
        <f>H46/H66-1</f>
        <v>0</v>
      </c>
    </row>
    <row r="26" spans="1:8" ht="12.75">
      <c r="A26">
        <v>2004</v>
      </c>
      <c r="B26" s="3">
        <f>B47/B67-1</f>
        <v>0</v>
      </c>
      <c r="C26" s="3">
        <f>C47/C67-1</f>
        <v>1.2127410187190435E-11</v>
      </c>
      <c r="D26" s="3"/>
      <c r="E26" s="3"/>
      <c r="F26" s="3">
        <f>F47/F67-1</f>
        <v>0</v>
      </c>
      <c r="G26" s="3">
        <f>G47/G67-1</f>
        <v>0</v>
      </c>
      <c r="H26" s="3">
        <f>H47/H67-1</f>
        <v>0</v>
      </c>
    </row>
    <row r="27" spans="1:8" ht="12.75">
      <c r="A27">
        <v>2005</v>
      </c>
      <c r="B27" s="3">
        <f>B48/B68-1</f>
        <v>1.8012473748107993E-06</v>
      </c>
      <c r="C27" s="3">
        <f>C48/C68-1</f>
        <v>-1.275302086156671E-11</v>
      </c>
      <c r="D27" s="3"/>
      <c r="E27" s="3"/>
      <c r="F27" s="3">
        <f>F48/F68-1</f>
        <v>0</v>
      </c>
      <c r="G27" s="3">
        <f>G48/G68-1</f>
        <v>1.4909116839767478E-05</v>
      </c>
      <c r="H27" s="3">
        <f>H48/H68-1</f>
        <v>0</v>
      </c>
    </row>
    <row r="28" spans="1:8" ht="12.75">
      <c r="A28">
        <v>2006</v>
      </c>
      <c r="B28" s="3">
        <f>B49/B69-1</f>
        <v>8.580811616809569E-10</v>
      </c>
      <c r="C28" s="3">
        <f>C49/C69-1</f>
        <v>0</v>
      </c>
      <c r="D28" s="3"/>
      <c r="E28" s="3"/>
      <c r="F28" s="3">
        <f>F49/F69-1</f>
        <v>0</v>
      </c>
      <c r="G28" s="3">
        <f>G49/G69-1</f>
        <v>0</v>
      </c>
      <c r="H28" s="3">
        <f>H49/H69-1</f>
        <v>0</v>
      </c>
    </row>
    <row r="29" spans="1:8" ht="12.75">
      <c r="A29">
        <v>2007</v>
      </c>
      <c r="B29" s="3">
        <f>B50/B70-1</f>
        <v>3.35248206972949E-09</v>
      </c>
      <c r="C29" s="3">
        <f>C50/C70-1</f>
        <v>1.587017184334627E-10</v>
      </c>
      <c r="D29" s="3"/>
      <c r="E29" s="3"/>
      <c r="F29" s="3">
        <f>F50/F70-1</f>
        <v>6.376404737551411E-09</v>
      </c>
      <c r="G29" s="3">
        <f>G50/G70-1</f>
        <v>0</v>
      </c>
      <c r="H29" s="3">
        <f>H50/H70-1</f>
        <v>4.5274504589798426E-08</v>
      </c>
    </row>
    <row r="30" spans="1:8" ht="12.75">
      <c r="A30">
        <v>2008</v>
      </c>
      <c r="B30" s="3">
        <f>B51/B71-1</f>
        <v>0.0004606114316272336</v>
      </c>
      <c r="C30" s="3">
        <f>C51/C71-1</f>
        <v>0</v>
      </c>
      <c r="D30" s="3"/>
      <c r="E30" s="3"/>
      <c r="F30" s="3">
        <f>F51/F71-1</f>
        <v>0.0016424611306515846</v>
      </c>
      <c r="G30" s="3">
        <f>G51/G71-1</f>
        <v>-0.00020207405953120983</v>
      </c>
      <c r="H30" s="3">
        <f>H51/H71-1</f>
        <v>0</v>
      </c>
    </row>
    <row r="31" spans="1:8" ht="12.75">
      <c r="A31">
        <v>2009</v>
      </c>
      <c r="B31" s="3">
        <f>B52/B72-1</f>
        <v>1.707178887144778E-08</v>
      </c>
      <c r="C31" s="3">
        <f>C52/C72-1</f>
        <v>-4.18642132071767E-09</v>
      </c>
      <c r="D31" s="3"/>
      <c r="E31" s="3"/>
      <c r="F31" s="3">
        <f>F52/F72-1</f>
        <v>7.88183320832303E-08</v>
      </c>
      <c r="G31" s="3">
        <f>G52/G72-1</f>
        <v>0</v>
      </c>
      <c r="H31" s="3">
        <f>H52/H72-1</f>
        <v>1.7471589064399495E-08</v>
      </c>
    </row>
    <row r="34" ht="12.75">
      <c r="A34" t="s">
        <v>18</v>
      </c>
    </row>
    <row r="36" spans="1:8" ht="12.75">
      <c r="A36" t="s">
        <v>10</v>
      </c>
      <c r="B36" s="1" t="s">
        <v>11</v>
      </c>
      <c r="C36" s="1" t="s">
        <v>12</v>
      </c>
      <c r="D36" s="1" t="s">
        <v>13</v>
      </c>
      <c r="E36" s="1" t="s">
        <v>14</v>
      </c>
      <c r="F36" s="1" t="s">
        <v>15</v>
      </c>
      <c r="G36" s="1" t="s">
        <v>16</v>
      </c>
      <c r="H36" s="1" t="s">
        <v>17</v>
      </c>
    </row>
    <row r="37" spans="1:8" ht="12.75">
      <c r="A37" s="4">
        <v>1994</v>
      </c>
      <c r="B37" s="1">
        <v>1583834363.24</v>
      </c>
      <c r="C37" s="1">
        <v>853366695.79</v>
      </c>
      <c r="D37" s="1">
        <v>172784.92</v>
      </c>
      <c r="G37" s="1">
        <v>309419531.95</v>
      </c>
      <c r="H37" s="1">
        <v>420875350.58</v>
      </c>
    </row>
    <row r="38" spans="1:8" ht="12.75">
      <c r="A38" s="4">
        <v>1995</v>
      </c>
      <c r="B38" s="1">
        <v>1705800384.9</v>
      </c>
      <c r="C38" s="1">
        <v>906583131.07</v>
      </c>
      <c r="D38" s="1">
        <v>145311.3</v>
      </c>
      <c r="G38" s="1">
        <v>325163167.14</v>
      </c>
      <c r="H38" s="1">
        <v>473908775.38</v>
      </c>
    </row>
    <row r="39" ht="12.75">
      <c r="A39" s="4">
        <v>1996</v>
      </c>
    </row>
    <row r="40" spans="1:8" ht="12.75">
      <c r="A40" s="4">
        <v>1997</v>
      </c>
      <c r="B40" s="1">
        <v>1723394602.25</v>
      </c>
      <c r="C40" s="1">
        <v>903142635.46</v>
      </c>
      <c r="G40" s="1">
        <v>345775334.29</v>
      </c>
      <c r="H40" s="1">
        <v>474476632.5</v>
      </c>
    </row>
    <row r="41" spans="1:8" ht="12.75">
      <c r="A41" s="4">
        <v>1998</v>
      </c>
      <c r="B41" s="1">
        <v>2010689219</v>
      </c>
      <c r="C41" s="1">
        <v>987802551</v>
      </c>
      <c r="D41" s="1">
        <v>2319432</v>
      </c>
      <c r="E41" s="1">
        <v>87074353</v>
      </c>
      <c r="G41" s="1">
        <v>294299132</v>
      </c>
      <c r="H41" s="1">
        <v>639193751</v>
      </c>
    </row>
    <row r="42" spans="1:9" ht="12.75">
      <c r="A42" s="4">
        <v>1999</v>
      </c>
      <c r="B42" s="1">
        <v>2041271443.38</v>
      </c>
      <c r="C42" s="1">
        <v>964583080.21</v>
      </c>
      <c r="D42" s="1">
        <v>3012249</v>
      </c>
      <c r="E42" s="1">
        <v>91124106.73</v>
      </c>
      <c r="G42" s="1">
        <v>326841316.13</v>
      </c>
      <c r="H42" s="1">
        <v>655710691.3</v>
      </c>
      <c r="I42" s="1" t="s">
        <v>19</v>
      </c>
    </row>
    <row r="43" spans="1:11" ht="12.75">
      <c r="A43" s="4">
        <v>2000</v>
      </c>
      <c r="B43" s="1">
        <v>1960107071.07</v>
      </c>
      <c r="C43" s="1">
        <v>981975220.65</v>
      </c>
      <c r="D43" s="1">
        <v>1976382.72</v>
      </c>
      <c r="F43" s="1">
        <v>608246009.33</v>
      </c>
      <c r="G43" s="1">
        <v>293780095</v>
      </c>
      <c r="H43" s="1">
        <v>74129363.38</v>
      </c>
      <c r="I43" s="1">
        <f>F43-F63</f>
        <v>18631028.080000043</v>
      </c>
      <c r="J43" s="1">
        <f>G43-G63</f>
        <v>0</v>
      </c>
      <c r="K43" s="1">
        <f>H43-H63</f>
        <v>-26677786.42</v>
      </c>
    </row>
    <row r="44" spans="1:8" ht="12.75">
      <c r="A44" s="4">
        <v>2001</v>
      </c>
      <c r="B44" s="1">
        <v>1914907599.44</v>
      </c>
      <c r="C44" s="1">
        <v>983969973.05</v>
      </c>
      <c r="D44" s="1">
        <v>2573829.95</v>
      </c>
      <c r="F44" s="1">
        <v>650849514.94</v>
      </c>
      <c r="G44" s="1">
        <v>224036682.74</v>
      </c>
      <c r="H44" s="1">
        <v>53477598.77</v>
      </c>
    </row>
    <row r="45" ht="12.75">
      <c r="A45" s="4">
        <v>2002</v>
      </c>
    </row>
    <row r="46" spans="1:8" ht="12.75">
      <c r="A46" s="4">
        <v>2003</v>
      </c>
      <c r="B46" s="1">
        <v>1562014232.63</v>
      </c>
      <c r="C46" s="1">
        <v>918880943.09</v>
      </c>
      <c r="D46" s="1">
        <v>466.26</v>
      </c>
      <c r="F46" s="1">
        <v>434429926.82</v>
      </c>
      <c r="G46" s="1">
        <v>177162364.26</v>
      </c>
      <c r="H46" s="1">
        <v>31540532.21</v>
      </c>
    </row>
    <row r="47" spans="1:8" ht="12.75">
      <c r="A47" s="4">
        <v>2004</v>
      </c>
      <c r="B47" s="1">
        <v>1511925401.97</v>
      </c>
      <c r="C47" s="1">
        <v>824578807.71</v>
      </c>
      <c r="F47" s="1">
        <v>499514813.39</v>
      </c>
      <c r="G47" s="1">
        <v>157466844.98</v>
      </c>
      <c r="H47" s="1">
        <v>30364935.9</v>
      </c>
    </row>
    <row r="48" spans="1:8" ht="12.75">
      <c r="A48" s="4">
        <v>2005</v>
      </c>
      <c r="B48" s="1">
        <v>1332406840.17</v>
      </c>
      <c r="C48" s="1">
        <v>784128240.82</v>
      </c>
      <c r="F48" s="1">
        <v>356037949.43</v>
      </c>
      <c r="G48" s="1">
        <v>160977729.78</v>
      </c>
      <c r="H48" s="1">
        <v>31262920.14</v>
      </c>
    </row>
    <row r="49" spans="1:8" ht="12.75">
      <c r="A49" s="4">
        <v>2006</v>
      </c>
      <c r="B49" s="1">
        <v>1305237783.81</v>
      </c>
      <c r="C49" s="1">
        <v>775294937.57</v>
      </c>
      <c r="D49" s="1">
        <v>1.12</v>
      </c>
      <c r="F49" s="1">
        <v>349874269.39</v>
      </c>
      <c r="G49" s="1">
        <v>148951833.28</v>
      </c>
      <c r="H49" s="1">
        <v>31116742.45</v>
      </c>
    </row>
    <row r="50" spans="1:8" ht="12.75">
      <c r="A50" s="4">
        <v>2007</v>
      </c>
      <c r="B50" s="1">
        <v>1431774961.52</v>
      </c>
      <c r="C50" s="1">
        <v>819146752.49</v>
      </c>
      <c r="F50" s="1">
        <v>423436105</v>
      </c>
      <c r="G50" s="1">
        <v>145679754.03</v>
      </c>
      <c r="H50" s="1">
        <v>43512350</v>
      </c>
    </row>
    <row r="51" spans="1:8" ht="12.75">
      <c r="A51" s="4">
        <v>2008</v>
      </c>
      <c r="B51" s="1">
        <v>1299119924.2</v>
      </c>
      <c r="C51" s="1">
        <v>732877937.85</v>
      </c>
      <c r="F51" s="1">
        <v>382015655.57</v>
      </c>
      <c r="G51" s="1">
        <v>140034207.08</v>
      </c>
      <c r="H51" s="1">
        <v>44192123.71</v>
      </c>
    </row>
    <row r="52" spans="1:8" ht="12.75">
      <c r="A52" s="4">
        <v>2009</v>
      </c>
      <c r="B52" s="1">
        <v>1172694940.85</v>
      </c>
      <c r="C52" s="1">
        <v>716602495.34</v>
      </c>
      <c r="D52" s="1">
        <v>0</v>
      </c>
      <c r="F52" s="1">
        <v>281533511</v>
      </c>
      <c r="G52" s="1">
        <v>127625595.5</v>
      </c>
      <c r="H52" s="1">
        <v>46933339</v>
      </c>
    </row>
    <row r="55" ht="12.75">
      <c r="A55" t="s">
        <v>20</v>
      </c>
    </row>
    <row r="56" spans="1:8" ht="12.75">
      <c r="A56" t="s">
        <v>10</v>
      </c>
      <c r="B56" s="1" t="s">
        <v>11</v>
      </c>
      <c r="C56" s="1" t="s">
        <v>12</v>
      </c>
      <c r="D56" s="1" t="s">
        <v>21</v>
      </c>
      <c r="E56" s="1" t="s">
        <v>14</v>
      </c>
      <c r="F56" s="1" t="s">
        <v>15</v>
      </c>
      <c r="G56" s="1" t="s">
        <v>16</v>
      </c>
      <c r="H56" s="1" t="s">
        <v>17</v>
      </c>
    </row>
    <row r="57" spans="1:8" ht="12.75">
      <c r="A57">
        <v>1994</v>
      </c>
      <c r="B57" s="1">
        <v>1587728297.49</v>
      </c>
      <c r="C57" s="1">
        <v>853366695.79</v>
      </c>
      <c r="D57" s="1">
        <v>172785</v>
      </c>
      <c r="G57" s="1">
        <v>309419531.73</v>
      </c>
      <c r="H57" s="1">
        <v>424769284.97</v>
      </c>
    </row>
    <row r="58" spans="1:8" ht="12.75">
      <c r="A58">
        <v>1995</v>
      </c>
      <c r="B58" s="1">
        <v>1705800505.28</v>
      </c>
      <c r="C58" s="1">
        <v>906583131.07</v>
      </c>
      <c r="D58" s="1">
        <v>145311.3</v>
      </c>
      <c r="G58" s="1">
        <v>325163167</v>
      </c>
      <c r="H58" s="1">
        <v>473908895.91</v>
      </c>
    </row>
    <row r="59" spans="1:8" ht="12.75">
      <c r="A59">
        <v>1996</v>
      </c>
      <c r="B59" s="1">
        <v>1651640242.98</v>
      </c>
      <c r="C59" s="1">
        <v>888523273.32</v>
      </c>
      <c r="D59" s="1">
        <v>142620.17</v>
      </c>
      <c r="G59" s="1">
        <v>304871173.52</v>
      </c>
      <c r="H59" s="1">
        <v>458103175.97</v>
      </c>
    </row>
    <row r="60" spans="1:8" ht="12.75">
      <c r="A60">
        <v>1997</v>
      </c>
      <c r="B60" s="1">
        <v>1723540074.25</v>
      </c>
      <c r="C60" s="1">
        <v>903142635.46</v>
      </c>
      <c r="D60" s="1">
        <v>145472</v>
      </c>
      <c r="G60" s="1">
        <v>345775334.29</v>
      </c>
      <c r="H60" s="1">
        <v>474476632.5</v>
      </c>
    </row>
    <row r="61" spans="1:8" ht="12.75">
      <c r="A61">
        <v>1998</v>
      </c>
      <c r="B61" s="1">
        <v>2010689208.99</v>
      </c>
      <c r="C61" s="1">
        <v>987802551</v>
      </c>
      <c r="D61" s="1">
        <v>2319432</v>
      </c>
      <c r="E61" s="1">
        <v>87074352.98</v>
      </c>
      <c r="G61" s="1">
        <v>294299132.32</v>
      </c>
      <c r="H61" s="1">
        <v>639193740.69</v>
      </c>
    </row>
    <row r="62" spans="1:8" ht="12.75">
      <c r="A62">
        <v>1999</v>
      </c>
      <c r="B62" s="1">
        <v>2041219354.36</v>
      </c>
      <c r="C62" s="1">
        <v>964583081</v>
      </c>
      <c r="D62" s="1">
        <v>3012249</v>
      </c>
      <c r="E62" s="1">
        <v>91124106.73</v>
      </c>
      <c r="G62" s="1">
        <v>326789226.33</v>
      </c>
      <c r="H62" s="1">
        <v>655710691.3</v>
      </c>
    </row>
    <row r="63" spans="1:8" ht="12.75">
      <c r="A63">
        <v>2000</v>
      </c>
      <c r="B63" s="1">
        <v>1968153829.42</v>
      </c>
      <c r="C63" s="1">
        <v>981975220.65</v>
      </c>
      <c r="D63" s="1">
        <v>1976382.72</v>
      </c>
      <c r="F63" s="1">
        <v>589614981.25</v>
      </c>
      <c r="G63" s="1">
        <v>293780095</v>
      </c>
      <c r="H63" s="1">
        <v>100807149.8</v>
      </c>
    </row>
    <row r="64" spans="1:8" ht="12.75">
      <c r="A64">
        <v>2001</v>
      </c>
      <c r="B64" s="1">
        <v>1917343809.49</v>
      </c>
      <c r="C64" s="1">
        <v>986406184.92</v>
      </c>
      <c r="D64" s="1">
        <v>2573829.95</v>
      </c>
      <c r="F64" s="1">
        <v>650849514.94</v>
      </c>
      <c r="G64" s="1">
        <v>224036680.91</v>
      </c>
      <c r="H64" s="1">
        <v>53477598.77</v>
      </c>
    </row>
    <row r="65" spans="1:8" ht="12.75">
      <c r="A65">
        <v>2002</v>
      </c>
      <c r="B65" s="1">
        <v>1753645440.34</v>
      </c>
      <c r="C65" s="1">
        <v>951073807.46</v>
      </c>
      <c r="D65" s="1">
        <v>676494.4</v>
      </c>
      <c r="F65" s="1">
        <v>557011502.78</v>
      </c>
      <c r="G65" s="1">
        <v>212910530.63</v>
      </c>
      <c r="H65" s="1">
        <v>31973105.07</v>
      </c>
    </row>
    <row r="66" spans="1:8" ht="12.75">
      <c r="A66">
        <v>2003</v>
      </c>
      <c r="B66" s="1">
        <v>1564077937.37</v>
      </c>
      <c r="C66" s="1">
        <v>920944648.57</v>
      </c>
      <c r="D66" s="1">
        <v>466.26</v>
      </c>
      <c r="F66" s="1">
        <v>434429926.82</v>
      </c>
      <c r="G66" s="1">
        <v>177162363.51</v>
      </c>
      <c r="H66" s="1">
        <v>31540532.21</v>
      </c>
    </row>
    <row r="67" spans="1:8" ht="12.75">
      <c r="A67">
        <v>2004</v>
      </c>
      <c r="B67" s="1">
        <v>1511925401.97</v>
      </c>
      <c r="C67" s="1">
        <v>824578807.7</v>
      </c>
      <c r="D67" s="1">
        <v>0</v>
      </c>
      <c r="F67" s="1">
        <v>499514813.39</v>
      </c>
      <c r="G67" s="1">
        <v>157466844.98</v>
      </c>
      <c r="H67" s="1">
        <v>30364935.9</v>
      </c>
    </row>
    <row r="68" spans="1:8" ht="12.75">
      <c r="A68">
        <v>2005</v>
      </c>
      <c r="B68" s="1">
        <v>1332404440.18</v>
      </c>
      <c r="C68" s="1">
        <v>784128240.83</v>
      </c>
      <c r="D68" s="1">
        <v>0</v>
      </c>
      <c r="F68" s="1">
        <v>356037949.43</v>
      </c>
      <c r="G68" s="1">
        <v>160975329.78</v>
      </c>
      <c r="H68" s="1">
        <v>31262920.14</v>
      </c>
    </row>
    <row r="69" spans="1:8" ht="12.75">
      <c r="A69">
        <v>2006</v>
      </c>
      <c r="B69" s="1">
        <v>1305237782.69</v>
      </c>
      <c r="C69" s="1">
        <v>775294937.57</v>
      </c>
      <c r="D69" s="1">
        <v>0</v>
      </c>
      <c r="F69" s="1">
        <v>349874269.39</v>
      </c>
      <c r="G69" s="1">
        <v>148951833.28</v>
      </c>
      <c r="H69" s="1">
        <v>31116742.45</v>
      </c>
    </row>
    <row r="70" spans="1:8" ht="12.75">
      <c r="A70">
        <v>2007</v>
      </c>
      <c r="B70" s="1">
        <v>1431774956.72</v>
      </c>
      <c r="C70" s="1">
        <v>819146752.36</v>
      </c>
      <c r="D70" s="1">
        <v>0</v>
      </c>
      <c r="F70" s="1">
        <v>423436102.3</v>
      </c>
      <c r="G70" s="1">
        <v>145679754.03</v>
      </c>
      <c r="H70" s="1">
        <v>43512348.03</v>
      </c>
    </row>
    <row r="71" spans="1:8" ht="12.75">
      <c r="A71">
        <v>2008</v>
      </c>
      <c r="B71" s="1">
        <v>1298521810.21</v>
      </c>
      <c r="C71" s="1">
        <v>732877937.85</v>
      </c>
      <c r="D71" s="1">
        <v>0</v>
      </c>
      <c r="F71" s="1">
        <v>381389238.57</v>
      </c>
      <c r="G71" s="1">
        <v>140062510.08</v>
      </c>
      <c r="H71" s="1">
        <v>44192123.71</v>
      </c>
    </row>
    <row r="72" spans="1:8" ht="12.75">
      <c r="A72">
        <v>2009</v>
      </c>
      <c r="B72" s="1">
        <v>1172694920.83</v>
      </c>
      <c r="C72" s="1">
        <v>716602498.34</v>
      </c>
      <c r="D72" s="1">
        <v>0</v>
      </c>
      <c r="F72" s="1">
        <v>281533488.81</v>
      </c>
      <c r="G72" s="1">
        <v>127625595.5</v>
      </c>
      <c r="H72" s="1">
        <v>46933338.18</v>
      </c>
    </row>
  </sheetData>
  <mergeCells count="1">
    <mergeCell ref="C14:H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3" sqref="A3"/>
    </sheetView>
  </sheetViews>
  <sheetFormatPr defaultColWidth="9.140625" defaultRowHeight="12.75"/>
  <cols>
    <col min="1" max="1" width="12.28125" style="0" customWidth="1"/>
  </cols>
  <sheetData>
    <row r="1" ht="12.75">
      <c r="A1" t="s">
        <v>22</v>
      </c>
    </row>
    <row r="2" ht="12.75">
      <c r="A2" t="s">
        <v>1</v>
      </c>
    </row>
    <row r="3" ht="12.75">
      <c r="A3" t="s">
        <v>2</v>
      </c>
    </row>
    <row r="8" spans="1:4" ht="12.75">
      <c r="A8" t="s">
        <v>23</v>
      </c>
      <c r="B8" t="s">
        <v>24</v>
      </c>
      <c r="C8" t="s">
        <v>25</v>
      </c>
      <c r="D8" t="s">
        <v>26</v>
      </c>
    </row>
    <row r="9" spans="1:7" ht="12.75">
      <c r="A9" s="5">
        <v>34488</v>
      </c>
      <c r="B9">
        <v>611</v>
      </c>
      <c r="C9">
        <v>328</v>
      </c>
      <c r="D9" s="3">
        <f>C9/B9</f>
        <v>0.5368248772504092</v>
      </c>
      <c r="G9" s="5"/>
    </row>
    <row r="10" spans="1:7" ht="12.75">
      <c r="A10" s="5">
        <v>34880</v>
      </c>
      <c r="B10">
        <v>806</v>
      </c>
      <c r="C10">
        <v>393</v>
      </c>
      <c r="D10" s="3">
        <f>C10/B10</f>
        <v>0.48759305210918114</v>
      </c>
      <c r="G10" s="5"/>
    </row>
    <row r="11" spans="1:7" ht="12.75">
      <c r="A11" s="5">
        <v>35246</v>
      </c>
      <c r="B11">
        <v>1173</v>
      </c>
      <c r="C11" t="s">
        <v>27</v>
      </c>
      <c r="D11" s="3"/>
      <c r="G11" s="5"/>
    </row>
    <row r="12" spans="1:7" ht="12.75">
      <c r="A12" s="5">
        <v>35611</v>
      </c>
      <c r="B12">
        <v>1175</v>
      </c>
      <c r="C12">
        <v>514</v>
      </c>
      <c r="D12" s="3">
        <f>C12/B12</f>
        <v>0.4374468085106383</v>
      </c>
      <c r="G12" s="5"/>
    </row>
    <row r="13" spans="1:7" ht="12.75">
      <c r="A13" s="5">
        <v>35968</v>
      </c>
      <c r="B13">
        <v>1274</v>
      </c>
      <c r="C13">
        <v>472</v>
      </c>
      <c r="D13" s="3">
        <f>C13/B13</f>
        <v>0.3704866562009419</v>
      </c>
      <c r="G13" s="5"/>
    </row>
    <row r="14" spans="1:7" ht="12.75">
      <c r="A14" s="5">
        <v>35974</v>
      </c>
      <c r="B14">
        <v>1273</v>
      </c>
      <c r="C14">
        <v>484</v>
      </c>
      <c r="D14" s="3">
        <f>C14/B14</f>
        <v>0.38020424194815394</v>
      </c>
      <c r="G14" s="5"/>
    </row>
    <row r="15" spans="1:7" ht="12.75">
      <c r="A15" s="5">
        <v>36324</v>
      </c>
      <c r="B15">
        <v>1853</v>
      </c>
      <c r="C15">
        <v>560</v>
      </c>
      <c r="D15" s="3">
        <f>C15/B15</f>
        <v>0.3022126281705343</v>
      </c>
      <c r="G15" s="5"/>
    </row>
    <row r="16" spans="1:7" ht="12.75">
      <c r="A16" s="5">
        <v>36692</v>
      </c>
      <c r="B16">
        <v>1633</v>
      </c>
      <c r="C16">
        <v>581</v>
      </c>
      <c r="D16" s="3">
        <f>C16/B16</f>
        <v>0.355786895284752</v>
      </c>
      <c r="G16" s="5"/>
    </row>
    <row r="17" spans="1:7" ht="12.75">
      <c r="A17" s="5">
        <v>36734</v>
      </c>
      <c r="B17">
        <v>1624</v>
      </c>
      <c r="C17">
        <v>574</v>
      </c>
      <c r="D17" s="3">
        <f>C17/B17</f>
        <v>0.35344827586206895</v>
      </c>
      <c r="G17" s="5"/>
    </row>
    <row r="18" spans="1:7" ht="12.75">
      <c r="A18" s="5">
        <v>37060</v>
      </c>
      <c r="B18">
        <v>1621</v>
      </c>
      <c r="C18">
        <v>538</v>
      </c>
      <c r="D18" s="3">
        <f>C18/B18</f>
        <v>0.33189389265885255</v>
      </c>
      <c r="G18" s="5"/>
    </row>
    <row r="19" spans="1:4" ht="12.75">
      <c r="A19" s="5">
        <v>37422</v>
      </c>
      <c r="C19" t="s">
        <v>28</v>
      </c>
      <c r="D19" s="3"/>
    </row>
    <row r="20" spans="1:7" ht="12.75">
      <c r="A20" s="5">
        <v>37791</v>
      </c>
      <c r="B20">
        <v>1768</v>
      </c>
      <c r="C20">
        <v>541</v>
      </c>
      <c r="D20" s="3">
        <f>C20/B20</f>
        <v>0.3059954751131222</v>
      </c>
      <c r="G20" s="5"/>
    </row>
    <row r="21" spans="1:7" ht="12.75">
      <c r="A21" s="5">
        <v>38153</v>
      </c>
      <c r="B21">
        <v>2085</v>
      </c>
      <c r="C21">
        <v>636</v>
      </c>
      <c r="D21" s="3">
        <f>C21/B21</f>
        <v>0.30503597122302156</v>
      </c>
      <c r="G21" s="5"/>
    </row>
    <row r="22" spans="1:7" ht="12.75">
      <c r="A22" s="5">
        <v>38191</v>
      </c>
      <c r="B22">
        <v>2088</v>
      </c>
      <c r="C22">
        <v>557</v>
      </c>
      <c r="D22" s="3">
        <f>C22/B22</f>
        <v>0.26676245210727967</v>
      </c>
      <c r="G22" s="5"/>
    </row>
    <row r="23" spans="1:7" ht="12.75">
      <c r="A23" s="5">
        <v>38518</v>
      </c>
      <c r="B23">
        <v>2274</v>
      </c>
      <c r="C23">
        <v>593</v>
      </c>
      <c r="D23" s="3">
        <f>C23/B23</f>
        <v>0.26077396657871593</v>
      </c>
      <c r="G23" s="5"/>
    </row>
    <row r="24" spans="1:7" ht="12.75">
      <c r="A24" s="5">
        <v>38883</v>
      </c>
      <c r="B24">
        <v>2641</v>
      </c>
      <c r="C24">
        <v>620</v>
      </c>
      <c r="D24" s="3">
        <f>C24/B24</f>
        <v>0.23475956077243468</v>
      </c>
      <c r="G24" s="5"/>
    </row>
    <row r="25" spans="1:7" ht="12.75">
      <c r="A25" s="5">
        <v>39248</v>
      </c>
      <c r="B25">
        <v>3012</v>
      </c>
      <c r="C25">
        <v>607</v>
      </c>
      <c r="D25" s="3">
        <f>C25/B25</f>
        <v>0.20152722443559096</v>
      </c>
      <c r="G25" s="5"/>
    </row>
    <row r="26" spans="1:7" ht="12.75">
      <c r="A26" s="5">
        <v>39614</v>
      </c>
      <c r="B26">
        <v>1846</v>
      </c>
      <c r="C26">
        <v>508</v>
      </c>
      <c r="D26" s="3">
        <f>C26/B26</f>
        <v>0.27518959913326113</v>
      </c>
      <c r="G26" s="5"/>
    </row>
    <row r="27" spans="1:7" ht="12.75">
      <c r="A27" s="5">
        <v>39979</v>
      </c>
      <c r="B27">
        <v>1847</v>
      </c>
      <c r="C27">
        <v>533</v>
      </c>
      <c r="D27" s="3">
        <f>C27/B27</f>
        <v>0.2885760693015701</v>
      </c>
      <c r="G27" s="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">
      <selection activeCell="A3" sqref="A3"/>
    </sheetView>
  </sheetViews>
  <sheetFormatPr defaultColWidth="9.140625" defaultRowHeight="12.75"/>
  <cols>
    <col min="1" max="1" width="7.421875" style="0" customWidth="1"/>
    <col min="3" max="3" width="7.7109375" style="0" customWidth="1"/>
    <col min="5" max="5" width="51.421875" style="0" customWidth="1"/>
    <col min="6" max="6" width="16.28125" style="1" customWidth="1"/>
    <col min="7" max="7" width="14.8515625" style="4" customWidth="1"/>
    <col min="8" max="8" width="11.140625" style="4" customWidth="1"/>
    <col min="9" max="9" width="13.140625" style="1" customWidth="1"/>
    <col min="10" max="10" width="10.7109375" style="1" customWidth="1"/>
    <col min="11" max="12" width="12.57421875" style="1" customWidth="1"/>
  </cols>
  <sheetData>
    <row r="1" ht="12.75">
      <c r="A1" t="s">
        <v>29</v>
      </c>
    </row>
    <row r="2" spans="1:12" ht="12.75">
      <c r="A2" t="s">
        <v>1</v>
      </c>
      <c r="F2"/>
      <c r="G2"/>
      <c r="H2"/>
      <c r="I2"/>
      <c r="J2"/>
      <c r="K2"/>
      <c r="L2"/>
    </row>
    <row r="3" spans="1:12" ht="12.75">
      <c r="A3" t="s">
        <v>2</v>
      </c>
      <c r="F3"/>
      <c r="G3"/>
      <c r="H3"/>
      <c r="I3"/>
      <c r="J3"/>
      <c r="K3"/>
      <c r="L3"/>
    </row>
    <row r="5" ht="12.75">
      <c r="E5" t="s">
        <v>30</v>
      </c>
    </row>
    <row r="6" ht="12.75">
      <c r="E6" t="s">
        <v>31</v>
      </c>
    </row>
    <row r="8" spans="1:12" ht="12.75">
      <c r="A8" t="s">
        <v>32</v>
      </c>
      <c r="B8" t="s">
        <v>33</v>
      </c>
      <c r="C8" t="s">
        <v>34</v>
      </c>
      <c r="D8" t="s">
        <v>35</v>
      </c>
      <c r="E8" t="s">
        <v>36</v>
      </c>
      <c r="F8" s="1" t="s">
        <v>37</v>
      </c>
      <c r="G8" s="4" t="s">
        <v>38</v>
      </c>
      <c r="H8" s="4" t="s">
        <v>39</v>
      </c>
      <c r="I8" s="1" t="s">
        <v>40</v>
      </c>
      <c r="J8" s="1" t="s">
        <v>41</v>
      </c>
      <c r="K8" s="1" t="s">
        <v>42</v>
      </c>
      <c r="L8" s="1" t="s">
        <v>43</v>
      </c>
    </row>
    <row r="9" spans="1:12" ht="12.75">
      <c r="A9">
        <v>1998</v>
      </c>
      <c r="B9" s="5">
        <v>35968</v>
      </c>
      <c r="C9">
        <v>160</v>
      </c>
      <c r="D9" t="s">
        <v>14</v>
      </c>
      <c r="E9" t="s">
        <v>44</v>
      </c>
      <c r="F9" s="1">
        <v>2536079</v>
      </c>
      <c r="G9" s="4">
        <v>0.071461</v>
      </c>
      <c r="H9" s="4">
        <v>0</v>
      </c>
      <c r="I9" s="1">
        <v>181231</v>
      </c>
      <c r="J9" s="1">
        <v>509581</v>
      </c>
      <c r="K9" s="1">
        <v>0.258581000001868</v>
      </c>
      <c r="L9" s="1">
        <v>509581</v>
      </c>
    </row>
    <row r="10" spans="1:12" ht="12.75">
      <c r="A10">
        <v>1998</v>
      </c>
      <c r="B10" s="5">
        <v>35974</v>
      </c>
      <c r="C10">
        <v>322</v>
      </c>
      <c r="D10" t="s">
        <v>17</v>
      </c>
      <c r="E10" t="s">
        <v>45</v>
      </c>
      <c r="F10" s="1">
        <v>5</v>
      </c>
      <c r="G10" s="4">
        <v>502.5</v>
      </c>
      <c r="H10" s="4">
        <v>502.5</v>
      </c>
      <c r="I10" s="1">
        <v>2638</v>
      </c>
      <c r="J10" s="1">
        <v>2638</v>
      </c>
      <c r="K10" s="1">
        <v>125.5</v>
      </c>
      <c r="L10" s="1">
        <v>125.5</v>
      </c>
    </row>
    <row r="11" spans="1:12" ht="12.75">
      <c r="A11">
        <v>2004</v>
      </c>
      <c r="B11" s="5">
        <v>38153</v>
      </c>
      <c r="C11">
        <v>1821</v>
      </c>
      <c r="D11" t="s">
        <v>15</v>
      </c>
      <c r="E11" t="s">
        <v>46</v>
      </c>
      <c r="F11" s="1">
        <v>336</v>
      </c>
      <c r="G11" s="4">
        <v>115</v>
      </c>
      <c r="H11" s="4">
        <v>120</v>
      </c>
      <c r="I11" s="1">
        <v>38640</v>
      </c>
      <c r="J11" s="1">
        <v>38640</v>
      </c>
      <c r="K11" s="1">
        <v>0</v>
      </c>
      <c r="L11" s="1">
        <v>-1680</v>
      </c>
    </row>
    <row r="12" spans="1:12" ht="12.75">
      <c r="A12">
        <v>2004</v>
      </c>
      <c r="B12" s="5">
        <v>38153</v>
      </c>
      <c r="C12">
        <v>164</v>
      </c>
      <c r="D12" t="s">
        <v>16</v>
      </c>
      <c r="E12" t="s">
        <v>47</v>
      </c>
      <c r="F12" s="1">
        <v>2578556533</v>
      </c>
      <c r="G12" s="4">
        <v>0.004712</v>
      </c>
      <c r="H12" s="4">
        <v>0.004712</v>
      </c>
      <c r="I12" s="1">
        <v>0</v>
      </c>
      <c r="J12" s="1">
        <v>0</v>
      </c>
      <c r="K12" s="1">
        <v>-12150158.383496</v>
      </c>
      <c r="L12" s="1">
        <v>-12150158.383496</v>
      </c>
    </row>
    <row r="13" spans="1:12" ht="12.75">
      <c r="A13">
        <v>2004</v>
      </c>
      <c r="B13" s="5">
        <v>38191</v>
      </c>
      <c r="C13">
        <v>164</v>
      </c>
      <c r="D13" t="s">
        <v>16</v>
      </c>
      <c r="E13" t="s">
        <v>47</v>
      </c>
      <c r="F13" s="1">
        <v>2578556533</v>
      </c>
      <c r="G13" s="4">
        <v>0.004712</v>
      </c>
      <c r="H13" s="4">
        <v>0.004712</v>
      </c>
      <c r="I13" s="1">
        <v>0</v>
      </c>
      <c r="J13" s="1">
        <v>0</v>
      </c>
      <c r="K13" s="1">
        <v>-12150158.383496</v>
      </c>
      <c r="L13" s="1">
        <v>-12150158.383496</v>
      </c>
    </row>
    <row r="14" spans="1:12" ht="12.75">
      <c r="A14">
        <v>2009</v>
      </c>
      <c r="B14" s="5">
        <v>39979</v>
      </c>
      <c r="C14">
        <v>191</v>
      </c>
      <c r="D14" t="s">
        <v>17</v>
      </c>
      <c r="E14" t="s">
        <v>48</v>
      </c>
      <c r="F14" s="1">
        <v>12058645584</v>
      </c>
      <c r="G14" s="4">
        <v>0</v>
      </c>
      <c r="H14" s="4">
        <v>0</v>
      </c>
      <c r="I14" s="1">
        <v>1181747</v>
      </c>
      <c r="J14" s="1">
        <v>1181747</v>
      </c>
      <c r="K14" s="1">
        <v>1181747</v>
      </c>
      <c r="L14" s="1">
        <v>1181747</v>
      </c>
    </row>
    <row r="15" spans="1:12" ht="12.75">
      <c r="A15">
        <v>2009</v>
      </c>
      <c r="B15" s="5">
        <v>39979</v>
      </c>
      <c r="C15">
        <v>1738</v>
      </c>
      <c r="D15" t="s">
        <v>15</v>
      </c>
      <c r="E15" t="s">
        <v>49</v>
      </c>
      <c r="F15" s="1">
        <v>2</v>
      </c>
      <c r="G15" s="4">
        <v>650</v>
      </c>
      <c r="H15" s="4">
        <v>650</v>
      </c>
      <c r="I15" s="1">
        <v>1593</v>
      </c>
      <c r="J15" s="1">
        <v>1593</v>
      </c>
      <c r="K15" s="1">
        <v>293</v>
      </c>
      <c r="L15" s="1">
        <v>293</v>
      </c>
    </row>
    <row r="16" spans="1:12" ht="12.75">
      <c r="A16">
        <v>2009</v>
      </c>
      <c r="B16" s="5">
        <v>39979</v>
      </c>
      <c r="C16">
        <v>1737</v>
      </c>
      <c r="D16" t="s">
        <v>15</v>
      </c>
      <c r="E16" t="s">
        <v>50</v>
      </c>
      <c r="F16" s="1">
        <v>124</v>
      </c>
      <c r="G16" s="4">
        <v>1900</v>
      </c>
      <c r="H16" s="4">
        <v>1900</v>
      </c>
      <c r="I16" s="1">
        <v>235790</v>
      </c>
      <c r="J16" s="1">
        <v>235790</v>
      </c>
      <c r="K16" s="1">
        <v>190</v>
      </c>
      <c r="L16" s="1">
        <v>190</v>
      </c>
    </row>
    <row r="17" spans="1:12" ht="12.75">
      <c r="A17">
        <v>2009</v>
      </c>
      <c r="B17" s="5">
        <v>39979</v>
      </c>
      <c r="C17">
        <v>1739</v>
      </c>
      <c r="D17" t="s">
        <v>15</v>
      </c>
      <c r="E17" t="s">
        <v>51</v>
      </c>
      <c r="F17" s="1">
        <v>277</v>
      </c>
      <c r="G17" s="4">
        <v>300</v>
      </c>
      <c r="H17" s="4">
        <v>300</v>
      </c>
      <c r="I17" s="1">
        <v>83235</v>
      </c>
      <c r="J17" s="1">
        <v>83235</v>
      </c>
      <c r="K17" s="1">
        <v>135</v>
      </c>
      <c r="L17" s="1">
        <v>135</v>
      </c>
    </row>
    <row r="18" spans="1:12" ht="12.75">
      <c r="A18">
        <v>2009</v>
      </c>
      <c r="B18" s="5">
        <v>39979</v>
      </c>
      <c r="C18">
        <v>957</v>
      </c>
      <c r="D18" t="s">
        <v>15</v>
      </c>
      <c r="E18" t="s">
        <v>52</v>
      </c>
      <c r="F18" s="1">
        <v>9291</v>
      </c>
      <c r="G18" s="4">
        <v>206</v>
      </c>
      <c r="H18" s="4">
        <v>206</v>
      </c>
      <c r="I18" s="1">
        <v>1913843</v>
      </c>
      <c r="J18" s="1">
        <v>1913843</v>
      </c>
      <c r="K18" s="1">
        <v>-103</v>
      </c>
      <c r="L18" s="1">
        <v>-103</v>
      </c>
    </row>
    <row r="19" spans="1:12" ht="12.75">
      <c r="A19">
        <v>2009</v>
      </c>
      <c r="B19" s="5">
        <v>39979</v>
      </c>
      <c r="C19">
        <v>584</v>
      </c>
      <c r="D19" t="s">
        <v>15</v>
      </c>
      <c r="E19" t="s">
        <v>53</v>
      </c>
      <c r="F19" s="1">
        <v>97</v>
      </c>
      <c r="G19" s="4">
        <v>212.84</v>
      </c>
      <c r="H19" s="4">
        <v>212.84</v>
      </c>
      <c r="I19" s="1">
        <v>20539</v>
      </c>
      <c r="J19" s="1">
        <v>20539</v>
      </c>
      <c r="K19" s="1">
        <v>-106.48</v>
      </c>
      <c r="L19" s="1">
        <v>-106.48</v>
      </c>
    </row>
    <row r="20" spans="1:12" ht="12.75">
      <c r="A20">
        <v>2009</v>
      </c>
      <c r="B20" s="5">
        <v>39979</v>
      </c>
      <c r="C20">
        <v>379</v>
      </c>
      <c r="D20" t="s">
        <v>17</v>
      </c>
      <c r="E20" t="s">
        <v>54</v>
      </c>
      <c r="F20" s="1">
        <v>141</v>
      </c>
      <c r="G20" s="4">
        <v>215</v>
      </c>
      <c r="H20" s="4">
        <v>215</v>
      </c>
      <c r="I20" s="1">
        <v>30208</v>
      </c>
      <c r="J20" s="1">
        <v>30208</v>
      </c>
      <c r="K20" s="1">
        <v>-107</v>
      </c>
      <c r="L20" s="1">
        <v>-107</v>
      </c>
    </row>
    <row r="21" spans="1:12" ht="12.75">
      <c r="A21">
        <v>2009</v>
      </c>
      <c r="B21" s="5">
        <v>39979</v>
      </c>
      <c r="C21">
        <v>1307</v>
      </c>
      <c r="D21" t="s">
        <v>15</v>
      </c>
      <c r="E21" t="s">
        <v>55</v>
      </c>
      <c r="F21" s="1">
        <v>2520</v>
      </c>
      <c r="G21" s="4">
        <v>220</v>
      </c>
      <c r="H21" s="4">
        <v>220</v>
      </c>
      <c r="I21" s="1">
        <v>554290</v>
      </c>
      <c r="J21" s="1">
        <v>554290</v>
      </c>
      <c r="K21" s="1">
        <v>-110</v>
      </c>
      <c r="L21" s="1">
        <v>-110</v>
      </c>
    </row>
    <row r="22" spans="1:12" ht="12.75">
      <c r="A22">
        <v>2009</v>
      </c>
      <c r="B22" s="5">
        <v>39979</v>
      </c>
      <c r="C22">
        <v>956</v>
      </c>
      <c r="D22" t="s">
        <v>15</v>
      </c>
      <c r="E22" t="s">
        <v>56</v>
      </c>
      <c r="F22" s="1">
        <v>9140</v>
      </c>
      <c r="G22" s="4">
        <v>230</v>
      </c>
      <c r="H22" s="4">
        <v>230</v>
      </c>
      <c r="I22" s="1">
        <v>2102085</v>
      </c>
      <c r="J22" s="1">
        <v>2102085</v>
      </c>
      <c r="K22" s="1">
        <v>-115</v>
      </c>
      <c r="L22" s="1">
        <v>-115</v>
      </c>
    </row>
    <row r="23" spans="1:12" ht="12.75">
      <c r="A23">
        <v>2009</v>
      </c>
      <c r="B23" s="5">
        <v>39979</v>
      </c>
      <c r="C23">
        <v>851</v>
      </c>
      <c r="D23" t="s">
        <v>15</v>
      </c>
      <c r="E23" t="s">
        <v>57</v>
      </c>
      <c r="F23" s="1">
        <v>2710</v>
      </c>
      <c r="G23" s="4">
        <v>240</v>
      </c>
      <c r="H23" s="4">
        <v>240</v>
      </c>
      <c r="I23" s="1">
        <v>650280</v>
      </c>
      <c r="J23" s="1">
        <v>650280</v>
      </c>
      <c r="K23" s="1">
        <v>-120</v>
      </c>
      <c r="L23" s="1">
        <v>-120</v>
      </c>
    </row>
    <row r="24" spans="1:12" ht="12.75">
      <c r="A24">
        <v>2009</v>
      </c>
      <c r="B24" s="5">
        <v>39979</v>
      </c>
      <c r="C24">
        <v>353</v>
      </c>
      <c r="D24" t="s">
        <v>17</v>
      </c>
      <c r="E24" t="s">
        <v>58</v>
      </c>
      <c r="F24" s="1">
        <v>155</v>
      </c>
      <c r="G24" s="4">
        <v>250</v>
      </c>
      <c r="H24" s="4">
        <v>250</v>
      </c>
      <c r="I24" s="1">
        <v>38625</v>
      </c>
      <c r="J24" s="1">
        <v>38625</v>
      </c>
      <c r="K24" s="1">
        <v>-125</v>
      </c>
      <c r="L24" s="1">
        <v>-125</v>
      </c>
    </row>
    <row r="25" spans="1:12" ht="12.75">
      <c r="A25">
        <v>2009</v>
      </c>
      <c r="B25" s="5">
        <v>39979</v>
      </c>
      <c r="C25">
        <v>349</v>
      </c>
      <c r="D25" t="s">
        <v>17</v>
      </c>
      <c r="E25" t="s">
        <v>59</v>
      </c>
      <c r="F25" s="1">
        <v>8</v>
      </c>
      <c r="G25" s="4">
        <v>250</v>
      </c>
      <c r="H25" s="4">
        <v>250</v>
      </c>
      <c r="I25" s="1">
        <v>1875</v>
      </c>
      <c r="J25" s="1">
        <v>1875</v>
      </c>
      <c r="K25" s="1">
        <v>-125</v>
      </c>
      <c r="L25" s="1">
        <v>-125</v>
      </c>
    </row>
    <row r="26" spans="1:12" ht="12.75">
      <c r="A26">
        <v>2009</v>
      </c>
      <c r="B26" s="5">
        <v>39979</v>
      </c>
      <c r="C26">
        <v>381</v>
      </c>
      <c r="D26" t="s">
        <v>17</v>
      </c>
      <c r="E26" t="s">
        <v>60</v>
      </c>
      <c r="F26" s="1">
        <v>228</v>
      </c>
      <c r="G26" s="4">
        <v>281</v>
      </c>
      <c r="H26" s="4">
        <v>281</v>
      </c>
      <c r="I26" s="1">
        <v>63928</v>
      </c>
      <c r="J26" s="1">
        <v>63928</v>
      </c>
      <c r="K26" s="1">
        <v>-140</v>
      </c>
      <c r="L26" s="1">
        <v>-140</v>
      </c>
    </row>
    <row r="27" spans="1:12" ht="12.75">
      <c r="A27">
        <v>2009</v>
      </c>
      <c r="B27" s="5">
        <v>39979</v>
      </c>
      <c r="C27">
        <v>1048</v>
      </c>
      <c r="D27" t="s">
        <v>15</v>
      </c>
      <c r="E27" t="s">
        <v>61</v>
      </c>
      <c r="F27" s="1">
        <v>579</v>
      </c>
      <c r="G27" s="4">
        <v>287.5</v>
      </c>
      <c r="H27" s="4">
        <v>287.5</v>
      </c>
      <c r="I27" s="1">
        <v>166319</v>
      </c>
      <c r="J27" s="1">
        <v>166319</v>
      </c>
      <c r="K27" s="1">
        <v>-143.5</v>
      </c>
      <c r="L27" s="1">
        <v>-143.5</v>
      </c>
    </row>
    <row r="28" spans="1:12" ht="12.75">
      <c r="A28">
        <v>2009</v>
      </c>
      <c r="B28" s="5">
        <v>39979</v>
      </c>
      <c r="C28">
        <v>1205</v>
      </c>
      <c r="D28" t="s">
        <v>15</v>
      </c>
      <c r="E28" t="s">
        <v>62</v>
      </c>
      <c r="F28" s="1">
        <v>2079</v>
      </c>
      <c r="G28" s="4">
        <v>295</v>
      </c>
      <c r="H28" s="4">
        <v>295</v>
      </c>
      <c r="I28" s="1">
        <v>613158</v>
      </c>
      <c r="J28" s="1">
        <v>613158</v>
      </c>
      <c r="K28" s="1">
        <v>-147</v>
      </c>
      <c r="L28" s="1">
        <v>-147</v>
      </c>
    </row>
    <row r="29" spans="1:12" ht="12.75">
      <c r="A29">
        <v>2009</v>
      </c>
      <c r="B29" s="5">
        <v>39979</v>
      </c>
      <c r="C29">
        <v>1657</v>
      </c>
      <c r="D29" t="s">
        <v>15</v>
      </c>
      <c r="E29" t="s">
        <v>63</v>
      </c>
      <c r="F29" s="1">
        <v>1</v>
      </c>
      <c r="G29" s="4">
        <v>300</v>
      </c>
      <c r="H29" s="4">
        <v>300</v>
      </c>
      <c r="I29" s="1">
        <v>150</v>
      </c>
      <c r="J29" s="1">
        <v>150</v>
      </c>
      <c r="K29" s="1">
        <v>-150</v>
      </c>
      <c r="L29" s="1">
        <v>-150</v>
      </c>
    </row>
    <row r="30" spans="1:12" ht="12.75">
      <c r="A30">
        <v>2009</v>
      </c>
      <c r="B30" s="5">
        <v>39979</v>
      </c>
      <c r="C30">
        <v>1681</v>
      </c>
      <c r="D30" t="s">
        <v>15</v>
      </c>
      <c r="E30" t="s">
        <v>64</v>
      </c>
      <c r="F30" s="1">
        <v>2</v>
      </c>
      <c r="G30" s="4">
        <v>300</v>
      </c>
      <c r="H30" s="4">
        <v>300</v>
      </c>
      <c r="I30" s="1">
        <v>450</v>
      </c>
      <c r="J30" s="1">
        <v>450</v>
      </c>
      <c r="K30" s="1">
        <v>-150</v>
      </c>
      <c r="L30" s="1">
        <v>-150</v>
      </c>
    </row>
    <row r="31" spans="1:12" ht="12.75">
      <c r="A31">
        <v>2009</v>
      </c>
      <c r="B31" s="5">
        <v>39979</v>
      </c>
      <c r="C31">
        <v>1249</v>
      </c>
      <c r="D31" t="s">
        <v>15</v>
      </c>
      <c r="E31" t="s">
        <v>65</v>
      </c>
      <c r="F31" s="1">
        <v>168</v>
      </c>
      <c r="G31" s="4">
        <v>300</v>
      </c>
      <c r="H31" s="4">
        <v>300</v>
      </c>
      <c r="I31" s="1">
        <v>50250</v>
      </c>
      <c r="J31" s="1">
        <v>50250</v>
      </c>
      <c r="K31" s="1">
        <v>-150</v>
      </c>
      <c r="L31" s="1">
        <v>-150</v>
      </c>
    </row>
    <row r="32" spans="1:12" ht="12.75">
      <c r="A32">
        <v>2009</v>
      </c>
      <c r="B32" s="5">
        <v>39979</v>
      </c>
      <c r="C32">
        <v>575</v>
      </c>
      <c r="D32" t="s">
        <v>15</v>
      </c>
      <c r="E32" t="s">
        <v>66</v>
      </c>
      <c r="F32" s="1">
        <v>289</v>
      </c>
      <c r="G32" s="4">
        <v>300</v>
      </c>
      <c r="H32" s="4">
        <v>300</v>
      </c>
      <c r="I32" s="1">
        <v>86550</v>
      </c>
      <c r="J32" s="1">
        <v>86550</v>
      </c>
      <c r="K32" s="1">
        <v>-150</v>
      </c>
      <c r="L32" s="1">
        <v>-150</v>
      </c>
    </row>
    <row r="33" spans="1:12" ht="12.75">
      <c r="A33">
        <v>2009</v>
      </c>
      <c r="B33" s="5">
        <v>39979</v>
      </c>
      <c r="C33">
        <v>1123</v>
      </c>
      <c r="D33" t="s">
        <v>15</v>
      </c>
      <c r="E33" t="s">
        <v>67</v>
      </c>
      <c r="F33" s="1">
        <v>2995</v>
      </c>
      <c r="G33" s="4">
        <v>303.5</v>
      </c>
      <c r="H33" s="4">
        <v>303.5</v>
      </c>
      <c r="I33" s="1">
        <v>908831</v>
      </c>
      <c r="J33" s="1">
        <v>908831</v>
      </c>
      <c r="K33" s="1">
        <v>-151.5</v>
      </c>
      <c r="L33" s="1">
        <v>-151.5</v>
      </c>
    </row>
    <row r="34" spans="1:12" ht="12.75">
      <c r="A34">
        <v>2009</v>
      </c>
      <c r="B34" s="5">
        <v>39979</v>
      </c>
      <c r="C34">
        <v>1203</v>
      </c>
      <c r="D34" t="s">
        <v>15</v>
      </c>
      <c r="E34" t="s">
        <v>68</v>
      </c>
      <c r="F34" s="1">
        <v>162</v>
      </c>
      <c r="G34" s="4">
        <v>310</v>
      </c>
      <c r="H34" s="4">
        <v>310</v>
      </c>
      <c r="I34" s="1">
        <v>50065</v>
      </c>
      <c r="J34" s="1">
        <v>50065</v>
      </c>
      <c r="K34" s="1">
        <v>-155</v>
      </c>
      <c r="L34" s="1">
        <v>-155</v>
      </c>
    </row>
    <row r="35" spans="1:12" ht="12.75">
      <c r="A35">
        <v>2009</v>
      </c>
      <c r="B35" s="5">
        <v>39979</v>
      </c>
      <c r="C35">
        <v>583</v>
      </c>
      <c r="D35" t="s">
        <v>15</v>
      </c>
      <c r="E35" t="s">
        <v>69</v>
      </c>
      <c r="F35" s="1">
        <v>10</v>
      </c>
      <c r="G35" s="4">
        <v>318.09</v>
      </c>
      <c r="H35" s="4">
        <v>318.09</v>
      </c>
      <c r="I35" s="1">
        <v>3022</v>
      </c>
      <c r="J35" s="1">
        <v>3022</v>
      </c>
      <c r="K35" s="1">
        <v>-158.9</v>
      </c>
      <c r="L35" s="1">
        <v>-158.9</v>
      </c>
    </row>
    <row r="36" spans="1:12" ht="12.75">
      <c r="A36">
        <v>2009</v>
      </c>
      <c r="B36" s="5">
        <v>39979</v>
      </c>
      <c r="C36">
        <v>1730</v>
      </c>
      <c r="D36" t="s">
        <v>15</v>
      </c>
      <c r="E36" t="s">
        <v>70</v>
      </c>
      <c r="F36" s="1">
        <v>1</v>
      </c>
      <c r="G36" s="4">
        <v>321</v>
      </c>
      <c r="H36" s="4">
        <v>321</v>
      </c>
      <c r="I36" s="1">
        <v>161</v>
      </c>
      <c r="J36" s="1">
        <v>161</v>
      </c>
      <c r="K36" s="1">
        <v>-160</v>
      </c>
      <c r="L36" s="1">
        <v>-160</v>
      </c>
    </row>
    <row r="37" spans="1:12" ht="12.75">
      <c r="A37">
        <v>2009</v>
      </c>
      <c r="B37" s="5">
        <v>39979</v>
      </c>
      <c r="C37">
        <v>1505</v>
      </c>
      <c r="D37" t="s">
        <v>15</v>
      </c>
      <c r="E37" t="s">
        <v>71</v>
      </c>
      <c r="F37" s="1">
        <v>284</v>
      </c>
      <c r="G37" s="4">
        <v>330</v>
      </c>
      <c r="H37" s="4">
        <v>330</v>
      </c>
      <c r="I37" s="1">
        <v>93555</v>
      </c>
      <c r="J37" s="1">
        <v>93555</v>
      </c>
      <c r="K37" s="1">
        <v>-165</v>
      </c>
      <c r="L37" s="1">
        <v>-165</v>
      </c>
    </row>
    <row r="38" spans="1:12" ht="12.75">
      <c r="A38">
        <v>2009</v>
      </c>
      <c r="B38" s="5">
        <v>39979</v>
      </c>
      <c r="C38">
        <v>1587</v>
      </c>
      <c r="D38" t="s">
        <v>15</v>
      </c>
      <c r="E38" t="s">
        <v>72</v>
      </c>
      <c r="F38" s="1">
        <v>1</v>
      </c>
      <c r="G38" s="4">
        <v>350</v>
      </c>
      <c r="H38" s="4">
        <v>350</v>
      </c>
      <c r="I38" s="1">
        <v>175</v>
      </c>
      <c r="J38" s="1">
        <v>175</v>
      </c>
      <c r="K38" s="1">
        <v>-175</v>
      </c>
      <c r="L38" s="1">
        <v>-175</v>
      </c>
    </row>
    <row r="39" spans="1:12" ht="12.75">
      <c r="A39">
        <v>2009</v>
      </c>
      <c r="B39" s="5">
        <v>39979</v>
      </c>
      <c r="C39">
        <v>1585</v>
      </c>
      <c r="D39" t="s">
        <v>15</v>
      </c>
      <c r="E39" t="s">
        <v>73</v>
      </c>
      <c r="F39" s="1">
        <v>6</v>
      </c>
      <c r="G39" s="4">
        <v>350</v>
      </c>
      <c r="H39" s="4">
        <v>350</v>
      </c>
      <c r="I39" s="1">
        <v>1925</v>
      </c>
      <c r="J39" s="1">
        <v>1925</v>
      </c>
      <c r="K39" s="1">
        <v>-175</v>
      </c>
      <c r="L39" s="1">
        <v>-175</v>
      </c>
    </row>
    <row r="40" spans="1:12" ht="12.75">
      <c r="A40">
        <v>2009</v>
      </c>
      <c r="B40" s="5">
        <v>39979</v>
      </c>
      <c r="C40">
        <v>196</v>
      </c>
      <c r="D40" t="s">
        <v>17</v>
      </c>
      <c r="E40" t="s">
        <v>74</v>
      </c>
      <c r="F40" s="1">
        <v>3</v>
      </c>
      <c r="G40" s="4">
        <v>352</v>
      </c>
      <c r="H40" s="4">
        <v>352</v>
      </c>
      <c r="I40" s="1">
        <v>880</v>
      </c>
      <c r="J40" s="1">
        <v>880</v>
      </c>
      <c r="K40" s="1">
        <v>-176</v>
      </c>
      <c r="L40" s="1">
        <v>-176</v>
      </c>
    </row>
    <row r="41" spans="1:12" ht="12.75">
      <c r="A41">
        <v>2009</v>
      </c>
      <c r="B41" s="5">
        <v>39979</v>
      </c>
      <c r="C41">
        <v>638</v>
      </c>
      <c r="D41" t="s">
        <v>15</v>
      </c>
      <c r="E41" t="s">
        <v>75</v>
      </c>
      <c r="F41" s="1">
        <v>16</v>
      </c>
      <c r="G41" s="4">
        <v>386.5</v>
      </c>
      <c r="H41" s="4">
        <v>386.5</v>
      </c>
      <c r="I41" s="1">
        <v>5991</v>
      </c>
      <c r="J41" s="1">
        <v>5991</v>
      </c>
      <c r="K41" s="1">
        <v>-193</v>
      </c>
      <c r="L41" s="1">
        <v>-193</v>
      </c>
    </row>
    <row r="42" spans="1:12" ht="12.75">
      <c r="A42">
        <v>2009</v>
      </c>
      <c r="B42" s="5">
        <v>39979</v>
      </c>
      <c r="C42">
        <v>1446</v>
      </c>
      <c r="D42" t="s">
        <v>15</v>
      </c>
      <c r="E42" t="s">
        <v>76</v>
      </c>
      <c r="F42" s="1">
        <v>482</v>
      </c>
      <c r="G42" s="4">
        <v>390</v>
      </c>
      <c r="H42" s="4">
        <v>390</v>
      </c>
      <c r="I42" s="1">
        <v>187785</v>
      </c>
      <c r="J42" s="1">
        <v>187785</v>
      </c>
      <c r="K42" s="1">
        <v>-195</v>
      </c>
      <c r="L42" s="1">
        <v>-195</v>
      </c>
    </row>
    <row r="43" spans="1:12" ht="12.75">
      <c r="A43">
        <v>2009</v>
      </c>
      <c r="B43" s="5">
        <v>39979</v>
      </c>
      <c r="C43">
        <v>640</v>
      </c>
      <c r="D43" t="s">
        <v>15</v>
      </c>
      <c r="E43" t="s">
        <v>77</v>
      </c>
      <c r="F43" s="1">
        <v>74</v>
      </c>
      <c r="G43" s="4">
        <v>399.25</v>
      </c>
      <c r="H43" s="4">
        <v>399.25</v>
      </c>
      <c r="I43" s="1">
        <v>29345</v>
      </c>
      <c r="J43" s="1">
        <v>29345</v>
      </c>
      <c r="K43" s="1">
        <v>-199.5</v>
      </c>
      <c r="L43" s="1">
        <v>-199.5</v>
      </c>
    </row>
    <row r="44" spans="1:12" ht="12.75">
      <c r="A44">
        <v>2009</v>
      </c>
      <c r="B44" s="5">
        <v>39979</v>
      </c>
      <c r="C44">
        <v>1305</v>
      </c>
      <c r="D44" t="s">
        <v>15</v>
      </c>
      <c r="E44" t="s">
        <v>78</v>
      </c>
      <c r="F44" s="1">
        <v>101</v>
      </c>
      <c r="G44" s="4">
        <v>400</v>
      </c>
      <c r="H44" s="4">
        <v>400</v>
      </c>
      <c r="I44" s="1">
        <v>40200</v>
      </c>
      <c r="J44" s="1">
        <v>40200</v>
      </c>
      <c r="K44" s="1">
        <v>-200</v>
      </c>
      <c r="L44" s="1">
        <v>-200</v>
      </c>
    </row>
    <row r="45" spans="1:12" ht="12.75">
      <c r="A45">
        <v>2009</v>
      </c>
      <c r="B45" s="5">
        <v>39979</v>
      </c>
      <c r="C45">
        <v>639</v>
      </c>
      <c r="D45" t="s">
        <v>15</v>
      </c>
      <c r="E45" t="s">
        <v>79</v>
      </c>
      <c r="F45" s="1">
        <v>48</v>
      </c>
      <c r="G45" s="4">
        <v>399.25</v>
      </c>
      <c r="H45" s="4">
        <v>399.25</v>
      </c>
      <c r="I45" s="1">
        <v>18964</v>
      </c>
      <c r="J45" s="1">
        <v>18964</v>
      </c>
      <c r="K45" s="1">
        <v>-200</v>
      </c>
      <c r="L45" s="1">
        <v>-200</v>
      </c>
    </row>
    <row r="46" spans="1:12" ht="12.75">
      <c r="A46">
        <v>2009</v>
      </c>
      <c r="B46" s="5">
        <v>39979</v>
      </c>
      <c r="C46">
        <v>1039</v>
      </c>
      <c r="D46" t="s">
        <v>15</v>
      </c>
      <c r="E46" t="s">
        <v>80</v>
      </c>
      <c r="F46" s="1">
        <v>949</v>
      </c>
      <c r="G46" s="4">
        <v>400</v>
      </c>
      <c r="H46" s="4">
        <v>400</v>
      </c>
      <c r="I46" s="1">
        <v>379400</v>
      </c>
      <c r="J46" s="1">
        <v>379400</v>
      </c>
      <c r="K46" s="1">
        <v>-200</v>
      </c>
      <c r="L46" s="1">
        <v>-200</v>
      </c>
    </row>
    <row r="47" spans="1:12" ht="12.75">
      <c r="A47">
        <v>2009</v>
      </c>
      <c r="B47" s="5">
        <v>39979</v>
      </c>
      <c r="C47">
        <v>1038</v>
      </c>
      <c r="D47" t="s">
        <v>15</v>
      </c>
      <c r="E47" t="s">
        <v>81</v>
      </c>
      <c r="F47" s="1">
        <v>953</v>
      </c>
      <c r="G47" s="4">
        <v>405</v>
      </c>
      <c r="H47" s="4">
        <v>405</v>
      </c>
      <c r="I47" s="1">
        <v>385763</v>
      </c>
      <c r="J47" s="1">
        <v>385763</v>
      </c>
      <c r="K47" s="1">
        <v>-202</v>
      </c>
      <c r="L47" s="1">
        <v>-202</v>
      </c>
    </row>
    <row r="48" spans="1:12" ht="12.75">
      <c r="A48">
        <v>2009</v>
      </c>
      <c r="B48" s="5">
        <v>39979</v>
      </c>
      <c r="C48">
        <v>1037</v>
      </c>
      <c r="D48" t="s">
        <v>15</v>
      </c>
      <c r="E48" t="s">
        <v>82</v>
      </c>
      <c r="F48" s="1">
        <v>177</v>
      </c>
      <c r="G48" s="4">
        <v>410</v>
      </c>
      <c r="H48" s="4">
        <v>410</v>
      </c>
      <c r="I48" s="1">
        <v>72365</v>
      </c>
      <c r="J48" s="1">
        <v>72365</v>
      </c>
      <c r="K48" s="1">
        <v>-205</v>
      </c>
      <c r="L48" s="1">
        <v>-205</v>
      </c>
    </row>
    <row r="49" spans="1:12" ht="12.75">
      <c r="A49">
        <v>2009</v>
      </c>
      <c r="B49" s="5">
        <v>39979</v>
      </c>
      <c r="C49">
        <v>989</v>
      </c>
      <c r="D49" t="s">
        <v>15</v>
      </c>
      <c r="E49" t="s">
        <v>83</v>
      </c>
      <c r="F49" s="1">
        <v>4999</v>
      </c>
      <c r="G49" s="4">
        <v>415</v>
      </c>
      <c r="H49" s="4">
        <v>415</v>
      </c>
      <c r="I49" s="1">
        <v>2074378</v>
      </c>
      <c r="J49" s="1">
        <v>2074378</v>
      </c>
      <c r="K49" s="1">
        <v>-207</v>
      </c>
      <c r="L49" s="1">
        <v>-207</v>
      </c>
    </row>
    <row r="50" spans="1:12" ht="12.75">
      <c r="A50">
        <v>2009</v>
      </c>
      <c r="B50" s="5">
        <v>39979</v>
      </c>
      <c r="C50">
        <v>1116</v>
      </c>
      <c r="D50" t="s">
        <v>15</v>
      </c>
      <c r="E50" t="s">
        <v>84</v>
      </c>
      <c r="F50" s="1">
        <v>5</v>
      </c>
      <c r="G50" s="4">
        <v>415</v>
      </c>
      <c r="H50" s="4">
        <v>415</v>
      </c>
      <c r="I50" s="1">
        <v>1868</v>
      </c>
      <c r="J50" s="1">
        <v>1868</v>
      </c>
      <c r="K50" s="1">
        <v>-207</v>
      </c>
      <c r="L50" s="1">
        <v>-207</v>
      </c>
    </row>
    <row r="51" spans="1:12" ht="12.75">
      <c r="A51">
        <v>2009</v>
      </c>
      <c r="B51" s="5">
        <v>39979</v>
      </c>
      <c r="C51">
        <v>1727</v>
      </c>
      <c r="D51" t="s">
        <v>15</v>
      </c>
      <c r="E51" t="s">
        <v>85</v>
      </c>
      <c r="F51" s="1">
        <v>1</v>
      </c>
      <c r="G51" s="4">
        <v>427</v>
      </c>
      <c r="H51" s="4">
        <v>427</v>
      </c>
      <c r="I51" s="1">
        <v>214</v>
      </c>
      <c r="J51" s="1">
        <v>214</v>
      </c>
      <c r="K51" s="1">
        <v>-213</v>
      </c>
      <c r="L51" s="1">
        <v>-213</v>
      </c>
    </row>
    <row r="52" spans="1:12" ht="12.75">
      <c r="A52">
        <v>2009</v>
      </c>
      <c r="B52" s="5">
        <v>39979</v>
      </c>
      <c r="C52">
        <v>1195</v>
      </c>
      <c r="D52" t="s">
        <v>15</v>
      </c>
      <c r="E52" t="s">
        <v>86</v>
      </c>
      <c r="F52" s="1">
        <v>3657</v>
      </c>
      <c r="G52" s="4">
        <v>435</v>
      </c>
      <c r="H52" s="4">
        <v>435</v>
      </c>
      <c r="I52" s="1">
        <v>1590578</v>
      </c>
      <c r="J52" s="1">
        <v>1590578</v>
      </c>
      <c r="K52" s="1">
        <v>-217</v>
      </c>
      <c r="L52" s="1">
        <v>-217</v>
      </c>
    </row>
    <row r="53" spans="1:12" ht="12.75">
      <c r="A53">
        <v>2009</v>
      </c>
      <c r="B53" s="5">
        <v>39979</v>
      </c>
      <c r="C53">
        <v>1304</v>
      </c>
      <c r="D53" t="s">
        <v>15</v>
      </c>
      <c r="E53" t="s">
        <v>87</v>
      </c>
      <c r="F53" s="1">
        <v>42</v>
      </c>
      <c r="G53" s="4">
        <v>450</v>
      </c>
      <c r="H53" s="4">
        <v>450</v>
      </c>
      <c r="I53" s="1">
        <v>18675</v>
      </c>
      <c r="J53" s="1">
        <v>18675</v>
      </c>
      <c r="K53" s="1">
        <v>-225</v>
      </c>
      <c r="L53" s="1">
        <v>-225</v>
      </c>
    </row>
    <row r="54" spans="1:12" ht="12.75">
      <c r="A54">
        <v>2009</v>
      </c>
      <c r="B54" s="5">
        <v>39979</v>
      </c>
      <c r="C54">
        <v>574</v>
      </c>
      <c r="D54" t="s">
        <v>15</v>
      </c>
      <c r="E54" t="s">
        <v>88</v>
      </c>
      <c r="F54" s="1">
        <v>289</v>
      </c>
      <c r="G54" s="4">
        <v>450</v>
      </c>
      <c r="H54" s="4">
        <v>450</v>
      </c>
      <c r="I54" s="1">
        <v>129825</v>
      </c>
      <c r="J54" s="1">
        <v>129825</v>
      </c>
      <c r="K54" s="1">
        <v>-225</v>
      </c>
      <c r="L54" s="1">
        <v>-225</v>
      </c>
    </row>
    <row r="55" spans="1:12" ht="12.75">
      <c r="A55">
        <v>2009</v>
      </c>
      <c r="B55" s="5">
        <v>39979</v>
      </c>
      <c r="C55">
        <v>1470</v>
      </c>
      <c r="D55" t="s">
        <v>15</v>
      </c>
      <c r="E55" t="s">
        <v>89</v>
      </c>
      <c r="F55" s="1">
        <v>24</v>
      </c>
      <c r="G55" s="4">
        <v>450</v>
      </c>
      <c r="H55" s="4">
        <v>450</v>
      </c>
      <c r="I55" s="1">
        <v>10575</v>
      </c>
      <c r="J55" s="1">
        <v>10575</v>
      </c>
      <c r="K55" s="1">
        <v>-225</v>
      </c>
      <c r="L55" s="1">
        <v>-225</v>
      </c>
    </row>
    <row r="56" spans="1:12" ht="12.75">
      <c r="A56">
        <v>2009</v>
      </c>
      <c r="B56" s="5">
        <v>39979</v>
      </c>
      <c r="C56">
        <v>656</v>
      </c>
      <c r="D56" t="s">
        <v>15</v>
      </c>
      <c r="E56" t="s">
        <v>90</v>
      </c>
      <c r="F56" s="1">
        <v>89</v>
      </c>
      <c r="G56" s="4">
        <v>500</v>
      </c>
      <c r="H56" s="4">
        <v>500</v>
      </c>
      <c r="I56" s="1">
        <v>44250</v>
      </c>
      <c r="J56" s="1">
        <v>44250</v>
      </c>
      <c r="K56" s="1">
        <v>-250</v>
      </c>
      <c r="L56" s="1">
        <v>-250</v>
      </c>
    </row>
    <row r="57" spans="1:12" ht="12.75">
      <c r="A57">
        <v>2009</v>
      </c>
      <c r="B57" s="5">
        <v>39979</v>
      </c>
      <c r="C57">
        <v>658</v>
      </c>
      <c r="D57" t="s">
        <v>15</v>
      </c>
      <c r="E57" t="s">
        <v>91</v>
      </c>
      <c r="F57" s="1">
        <v>350</v>
      </c>
      <c r="G57" s="4">
        <v>500</v>
      </c>
      <c r="H57" s="4">
        <v>500</v>
      </c>
      <c r="I57" s="1">
        <v>174750</v>
      </c>
      <c r="J57" s="1">
        <v>174750</v>
      </c>
      <c r="K57" s="1">
        <v>-250</v>
      </c>
      <c r="L57" s="1">
        <v>-250</v>
      </c>
    </row>
    <row r="58" spans="1:12" ht="12.75">
      <c r="A58">
        <v>2009</v>
      </c>
      <c r="B58" s="5">
        <v>39979</v>
      </c>
      <c r="C58">
        <v>679</v>
      </c>
      <c r="D58" t="s">
        <v>15</v>
      </c>
      <c r="E58" t="s">
        <v>92</v>
      </c>
      <c r="F58" s="1">
        <v>3</v>
      </c>
      <c r="G58" s="4">
        <v>500</v>
      </c>
      <c r="H58" s="4">
        <v>500</v>
      </c>
      <c r="I58" s="1">
        <v>1250</v>
      </c>
      <c r="J58" s="1">
        <v>1250</v>
      </c>
      <c r="K58" s="1">
        <v>-250</v>
      </c>
      <c r="L58" s="1">
        <v>-250</v>
      </c>
    </row>
    <row r="59" spans="1:12" ht="12.75">
      <c r="A59">
        <v>2009</v>
      </c>
      <c r="B59" s="5">
        <v>39979</v>
      </c>
      <c r="C59">
        <v>682</v>
      </c>
      <c r="D59" t="s">
        <v>15</v>
      </c>
      <c r="E59" t="s">
        <v>93</v>
      </c>
      <c r="F59" s="1">
        <v>4</v>
      </c>
      <c r="G59" s="4">
        <v>500</v>
      </c>
      <c r="H59" s="4">
        <v>500</v>
      </c>
      <c r="I59" s="1">
        <v>1750</v>
      </c>
      <c r="J59" s="1">
        <v>1750</v>
      </c>
      <c r="K59" s="1">
        <v>-250</v>
      </c>
      <c r="L59" s="1">
        <v>-250</v>
      </c>
    </row>
    <row r="60" spans="1:12" ht="12.75">
      <c r="A60">
        <v>2009</v>
      </c>
      <c r="B60" s="5">
        <v>39979</v>
      </c>
      <c r="C60">
        <v>1503</v>
      </c>
      <c r="D60" t="s">
        <v>15</v>
      </c>
      <c r="E60" t="s">
        <v>94</v>
      </c>
      <c r="F60" s="1">
        <v>41</v>
      </c>
      <c r="G60" s="4">
        <v>500</v>
      </c>
      <c r="H60" s="4">
        <v>500</v>
      </c>
      <c r="I60" s="1">
        <v>20250</v>
      </c>
      <c r="J60" s="1">
        <v>20250</v>
      </c>
      <c r="K60" s="1">
        <v>-250</v>
      </c>
      <c r="L60" s="1">
        <v>-250</v>
      </c>
    </row>
    <row r="61" spans="1:12" ht="12.75">
      <c r="A61">
        <v>2009</v>
      </c>
      <c r="B61" s="5">
        <v>39979</v>
      </c>
      <c r="C61">
        <v>193</v>
      </c>
      <c r="D61" t="s">
        <v>17</v>
      </c>
      <c r="E61" t="s">
        <v>95</v>
      </c>
      <c r="F61" s="1">
        <v>8993</v>
      </c>
      <c r="G61" s="4">
        <v>540</v>
      </c>
      <c r="H61" s="4">
        <v>540</v>
      </c>
      <c r="I61" s="1">
        <v>4855950</v>
      </c>
      <c r="J61" s="1">
        <v>4855950</v>
      </c>
      <c r="K61" s="1">
        <v>-270</v>
      </c>
      <c r="L61" s="1">
        <v>-270</v>
      </c>
    </row>
    <row r="62" spans="1:12" ht="12.75">
      <c r="A62">
        <v>2009</v>
      </c>
      <c r="B62" s="5">
        <v>39979</v>
      </c>
      <c r="C62">
        <v>1490</v>
      </c>
      <c r="D62" t="s">
        <v>15</v>
      </c>
      <c r="E62" t="s">
        <v>96</v>
      </c>
      <c r="F62" s="1">
        <v>12</v>
      </c>
      <c r="G62" s="4">
        <v>550</v>
      </c>
      <c r="H62" s="4">
        <v>550</v>
      </c>
      <c r="I62" s="1">
        <v>6325</v>
      </c>
      <c r="J62" s="1">
        <v>6325</v>
      </c>
      <c r="K62" s="1">
        <v>-275</v>
      </c>
      <c r="L62" s="1">
        <v>-275</v>
      </c>
    </row>
    <row r="63" spans="1:12" ht="12.75">
      <c r="A63">
        <v>2009</v>
      </c>
      <c r="B63" s="5">
        <v>39979</v>
      </c>
      <c r="C63">
        <v>468</v>
      </c>
      <c r="D63" t="s">
        <v>17</v>
      </c>
      <c r="E63" t="s">
        <v>97</v>
      </c>
      <c r="F63" s="1">
        <v>2</v>
      </c>
      <c r="G63" s="4">
        <v>560</v>
      </c>
      <c r="H63" s="4">
        <v>560</v>
      </c>
      <c r="I63" s="1">
        <v>840</v>
      </c>
      <c r="J63" s="1">
        <v>840</v>
      </c>
      <c r="K63" s="1">
        <v>-280</v>
      </c>
      <c r="L63" s="1">
        <v>-280</v>
      </c>
    </row>
    <row r="64" spans="1:12" ht="12.75">
      <c r="A64">
        <v>2009</v>
      </c>
      <c r="B64" s="5">
        <v>39979</v>
      </c>
      <c r="C64">
        <v>1583</v>
      </c>
      <c r="D64" t="s">
        <v>15</v>
      </c>
      <c r="E64" t="s">
        <v>98</v>
      </c>
      <c r="F64" s="1">
        <v>1</v>
      </c>
      <c r="G64" s="4">
        <v>700</v>
      </c>
      <c r="H64" s="4">
        <v>700</v>
      </c>
      <c r="I64" s="1">
        <v>350</v>
      </c>
      <c r="J64" s="1">
        <v>350</v>
      </c>
      <c r="K64" s="1">
        <v>-350</v>
      </c>
      <c r="L64" s="1">
        <v>-350</v>
      </c>
    </row>
    <row r="65" spans="1:12" ht="12.75">
      <c r="A65">
        <v>2009</v>
      </c>
      <c r="B65" s="5">
        <v>39979</v>
      </c>
      <c r="C65">
        <v>1303</v>
      </c>
      <c r="D65" t="s">
        <v>15</v>
      </c>
      <c r="E65" t="s">
        <v>99</v>
      </c>
      <c r="F65" s="1">
        <v>34</v>
      </c>
      <c r="G65" s="4">
        <v>700</v>
      </c>
      <c r="H65" s="4">
        <v>700</v>
      </c>
      <c r="I65" s="1">
        <v>23450</v>
      </c>
      <c r="J65" s="1">
        <v>23450</v>
      </c>
      <c r="K65" s="1">
        <v>-350</v>
      </c>
      <c r="L65" s="1">
        <v>-350</v>
      </c>
    </row>
    <row r="66" spans="1:12" ht="12.75">
      <c r="A66">
        <v>2009</v>
      </c>
      <c r="B66" s="5">
        <v>39979</v>
      </c>
      <c r="C66">
        <v>1029</v>
      </c>
      <c r="D66" t="s">
        <v>15</v>
      </c>
      <c r="E66" t="s">
        <v>100</v>
      </c>
      <c r="F66" s="1">
        <v>9089</v>
      </c>
      <c r="G66" s="4">
        <v>740</v>
      </c>
      <c r="H66" s="4">
        <v>740</v>
      </c>
      <c r="I66" s="1">
        <v>6725490</v>
      </c>
      <c r="J66" s="1">
        <v>6725490</v>
      </c>
      <c r="K66" s="1">
        <v>-370</v>
      </c>
      <c r="L66" s="1">
        <v>-370</v>
      </c>
    </row>
    <row r="67" spans="1:12" ht="12.75">
      <c r="A67">
        <v>2009</v>
      </c>
      <c r="B67" s="5">
        <v>39979</v>
      </c>
      <c r="C67">
        <v>1107</v>
      </c>
      <c r="D67" t="s">
        <v>15</v>
      </c>
      <c r="E67" t="s">
        <v>101</v>
      </c>
      <c r="F67" s="1">
        <v>7344</v>
      </c>
      <c r="G67" s="4">
        <v>765</v>
      </c>
      <c r="H67" s="4">
        <v>765</v>
      </c>
      <c r="I67" s="1">
        <v>5617778</v>
      </c>
      <c r="J67" s="1">
        <v>5617778</v>
      </c>
      <c r="K67" s="1">
        <v>-382</v>
      </c>
      <c r="L67" s="1">
        <v>-382</v>
      </c>
    </row>
    <row r="68" spans="1:12" ht="12.75">
      <c r="A68">
        <v>2009</v>
      </c>
      <c r="B68" s="5">
        <v>39979</v>
      </c>
      <c r="C68">
        <v>1030</v>
      </c>
      <c r="D68" t="s">
        <v>15</v>
      </c>
      <c r="E68" t="s">
        <v>102</v>
      </c>
      <c r="F68" s="1">
        <v>174</v>
      </c>
      <c r="G68" s="4">
        <v>790</v>
      </c>
      <c r="H68" s="4">
        <v>790</v>
      </c>
      <c r="I68" s="1">
        <v>137065</v>
      </c>
      <c r="J68" s="1">
        <v>137065</v>
      </c>
      <c r="K68" s="1">
        <v>-395</v>
      </c>
      <c r="L68" s="1">
        <v>-395</v>
      </c>
    </row>
    <row r="69" spans="1:12" ht="12.75">
      <c r="A69">
        <v>2009</v>
      </c>
      <c r="B69" s="5">
        <v>39979</v>
      </c>
      <c r="C69">
        <v>655</v>
      </c>
      <c r="D69" t="s">
        <v>15</v>
      </c>
      <c r="E69" t="s">
        <v>103</v>
      </c>
      <c r="F69" s="1">
        <v>37</v>
      </c>
      <c r="G69" s="4">
        <v>800</v>
      </c>
      <c r="H69" s="4">
        <v>800</v>
      </c>
      <c r="I69" s="1">
        <v>29200</v>
      </c>
      <c r="J69" s="1">
        <v>29200</v>
      </c>
      <c r="K69" s="1">
        <v>-400</v>
      </c>
      <c r="L69" s="1">
        <v>-400</v>
      </c>
    </row>
    <row r="70" spans="1:12" ht="12.75">
      <c r="A70">
        <v>2009</v>
      </c>
      <c r="B70" s="5">
        <v>39979</v>
      </c>
      <c r="C70">
        <v>1557</v>
      </c>
      <c r="D70" t="s">
        <v>15</v>
      </c>
      <c r="E70" t="s">
        <v>104</v>
      </c>
      <c r="F70" s="1">
        <v>1</v>
      </c>
      <c r="G70" s="4">
        <v>875</v>
      </c>
      <c r="H70" s="4">
        <v>875</v>
      </c>
      <c r="I70" s="1">
        <v>438</v>
      </c>
      <c r="J70" s="1">
        <v>438</v>
      </c>
      <c r="K70" s="1">
        <v>-437</v>
      </c>
      <c r="L70" s="1">
        <v>-437</v>
      </c>
    </row>
    <row r="71" spans="1:12" ht="12.75">
      <c r="A71">
        <v>2009</v>
      </c>
      <c r="B71" s="5">
        <v>39979</v>
      </c>
      <c r="C71">
        <v>861</v>
      </c>
      <c r="D71" t="s">
        <v>15</v>
      </c>
      <c r="E71" t="s">
        <v>105</v>
      </c>
      <c r="F71" s="1">
        <v>5226</v>
      </c>
      <c r="G71" s="4">
        <v>900</v>
      </c>
      <c r="H71" s="4">
        <v>900</v>
      </c>
      <c r="I71" s="1">
        <v>4702950</v>
      </c>
      <c r="J71" s="1">
        <v>4702950</v>
      </c>
      <c r="K71" s="1">
        <v>-450</v>
      </c>
      <c r="L71" s="1">
        <v>-450</v>
      </c>
    </row>
    <row r="72" spans="1:12" ht="12.75">
      <c r="A72">
        <v>2009</v>
      </c>
      <c r="B72" s="5">
        <v>39979</v>
      </c>
      <c r="C72">
        <v>907</v>
      </c>
      <c r="D72" t="s">
        <v>15</v>
      </c>
      <c r="E72" t="s">
        <v>105</v>
      </c>
      <c r="F72" s="1">
        <v>4624</v>
      </c>
      <c r="G72" s="4">
        <v>900</v>
      </c>
      <c r="H72" s="4">
        <v>900</v>
      </c>
      <c r="I72" s="1">
        <v>4161150</v>
      </c>
      <c r="J72" s="1">
        <v>4161150</v>
      </c>
      <c r="K72" s="1">
        <v>-450</v>
      </c>
      <c r="L72" s="1">
        <v>-450</v>
      </c>
    </row>
    <row r="73" spans="1:12" ht="12.75">
      <c r="A73">
        <v>2009</v>
      </c>
      <c r="B73" s="5">
        <v>39979</v>
      </c>
      <c r="C73">
        <v>847</v>
      </c>
      <c r="D73" t="s">
        <v>15</v>
      </c>
      <c r="E73" t="s">
        <v>106</v>
      </c>
      <c r="F73" s="1">
        <v>68</v>
      </c>
      <c r="G73" s="4">
        <v>900</v>
      </c>
      <c r="H73" s="4">
        <v>900</v>
      </c>
      <c r="I73" s="1">
        <v>60750</v>
      </c>
      <c r="J73" s="1">
        <v>60750</v>
      </c>
      <c r="K73" s="1">
        <v>-450</v>
      </c>
      <c r="L73" s="1">
        <v>-450</v>
      </c>
    </row>
    <row r="74" spans="1:12" ht="12.75">
      <c r="A74">
        <v>2009</v>
      </c>
      <c r="B74" s="5">
        <v>39979</v>
      </c>
      <c r="C74">
        <v>908</v>
      </c>
      <c r="D74" t="s">
        <v>15</v>
      </c>
      <c r="E74" t="s">
        <v>107</v>
      </c>
      <c r="F74" s="1">
        <v>37</v>
      </c>
      <c r="G74" s="4">
        <v>900</v>
      </c>
      <c r="H74" s="4">
        <v>900</v>
      </c>
      <c r="I74" s="1">
        <v>32850</v>
      </c>
      <c r="J74" s="1">
        <v>32850</v>
      </c>
      <c r="K74" s="1">
        <v>-450</v>
      </c>
      <c r="L74" s="1">
        <v>-450</v>
      </c>
    </row>
    <row r="75" spans="1:12" ht="12.75">
      <c r="A75">
        <v>2009</v>
      </c>
      <c r="B75" s="5">
        <v>39979</v>
      </c>
      <c r="C75">
        <v>986</v>
      </c>
      <c r="D75" t="s">
        <v>15</v>
      </c>
      <c r="E75" t="s">
        <v>108</v>
      </c>
      <c r="F75" s="1">
        <v>4848</v>
      </c>
      <c r="G75" s="4">
        <v>900</v>
      </c>
      <c r="H75" s="4">
        <v>900</v>
      </c>
      <c r="I75" s="1">
        <v>4362750</v>
      </c>
      <c r="J75" s="1">
        <v>4362750</v>
      </c>
      <c r="K75" s="1">
        <v>-450</v>
      </c>
      <c r="L75" s="1">
        <v>-450</v>
      </c>
    </row>
    <row r="76" spans="1:12" ht="12.75">
      <c r="A76">
        <v>2009</v>
      </c>
      <c r="B76" s="5">
        <v>39979</v>
      </c>
      <c r="C76">
        <v>1024</v>
      </c>
      <c r="D76" t="s">
        <v>15</v>
      </c>
      <c r="E76" t="s">
        <v>109</v>
      </c>
      <c r="F76" s="1">
        <v>143</v>
      </c>
      <c r="G76" s="4">
        <v>900</v>
      </c>
      <c r="H76" s="4">
        <v>900</v>
      </c>
      <c r="I76" s="1">
        <v>128250</v>
      </c>
      <c r="J76" s="1">
        <v>128250</v>
      </c>
      <c r="K76" s="1">
        <v>-450</v>
      </c>
      <c r="L76" s="1">
        <v>-450</v>
      </c>
    </row>
    <row r="77" spans="1:12" ht="12.75">
      <c r="A77">
        <v>2009</v>
      </c>
      <c r="B77" s="5">
        <v>39979</v>
      </c>
      <c r="C77">
        <v>423</v>
      </c>
      <c r="D77" t="s">
        <v>17</v>
      </c>
      <c r="E77" t="s">
        <v>110</v>
      </c>
      <c r="F77" s="1">
        <v>6</v>
      </c>
      <c r="G77" s="4">
        <v>907.2</v>
      </c>
      <c r="H77" s="4">
        <v>907.2</v>
      </c>
      <c r="I77" s="1">
        <v>4990</v>
      </c>
      <c r="J77" s="1">
        <v>4990</v>
      </c>
      <c r="K77" s="1">
        <v>-453.200000000001</v>
      </c>
      <c r="L77" s="1">
        <v>-453.200000000001</v>
      </c>
    </row>
    <row r="78" spans="1:12" ht="12.75">
      <c r="A78">
        <v>2009</v>
      </c>
      <c r="B78" s="5">
        <v>39979</v>
      </c>
      <c r="C78">
        <v>376</v>
      </c>
      <c r="D78" t="s">
        <v>17</v>
      </c>
      <c r="E78" t="s">
        <v>110</v>
      </c>
      <c r="F78" s="1">
        <v>13</v>
      </c>
      <c r="G78" s="4">
        <v>907.2</v>
      </c>
      <c r="H78" s="4">
        <v>907.2</v>
      </c>
      <c r="I78" s="1">
        <v>11340</v>
      </c>
      <c r="J78" s="1">
        <v>11340</v>
      </c>
      <c r="K78" s="1">
        <v>-453.6</v>
      </c>
      <c r="L78" s="1">
        <v>-453.6</v>
      </c>
    </row>
    <row r="79" spans="1:12" ht="12.75">
      <c r="A79">
        <v>2009</v>
      </c>
      <c r="B79" s="5">
        <v>39979</v>
      </c>
      <c r="C79">
        <v>1179</v>
      </c>
      <c r="D79" t="s">
        <v>15</v>
      </c>
      <c r="E79" t="s">
        <v>111</v>
      </c>
      <c r="F79" s="1">
        <v>3608</v>
      </c>
      <c r="G79" s="4">
        <v>950</v>
      </c>
      <c r="H79" s="4">
        <v>950</v>
      </c>
      <c r="I79" s="1">
        <v>3427125</v>
      </c>
      <c r="J79" s="1">
        <v>3427125</v>
      </c>
      <c r="K79" s="1">
        <v>-475</v>
      </c>
      <c r="L79" s="1">
        <v>-475</v>
      </c>
    </row>
    <row r="80" spans="1:12" ht="12.75">
      <c r="A80">
        <v>2009</v>
      </c>
      <c r="B80" s="5">
        <v>39979</v>
      </c>
      <c r="C80">
        <v>1102</v>
      </c>
      <c r="D80" t="s">
        <v>15</v>
      </c>
      <c r="E80" t="s">
        <v>112</v>
      </c>
      <c r="F80" s="1">
        <v>48</v>
      </c>
      <c r="G80" s="4">
        <v>950</v>
      </c>
      <c r="H80" s="4">
        <v>950</v>
      </c>
      <c r="I80" s="1">
        <v>45125</v>
      </c>
      <c r="J80" s="1">
        <v>45125</v>
      </c>
      <c r="K80" s="1">
        <v>-475</v>
      </c>
      <c r="L80" s="1">
        <v>-475</v>
      </c>
    </row>
    <row r="81" spans="1:12" ht="12.75">
      <c r="A81">
        <v>2009</v>
      </c>
      <c r="B81" s="5">
        <v>39979</v>
      </c>
      <c r="C81">
        <v>453</v>
      </c>
      <c r="D81" t="s">
        <v>17</v>
      </c>
      <c r="E81" t="s">
        <v>113</v>
      </c>
      <c r="F81" s="1">
        <v>3</v>
      </c>
      <c r="G81" s="4">
        <v>1000</v>
      </c>
      <c r="H81" s="4">
        <v>1000</v>
      </c>
      <c r="I81" s="1">
        <v>2500</v>
      </c>
      <c r="J81" s="1">
        <v>2500</v>
      </c>
      <c r="K81" s="1">
        <v>-500</v>
      </c>
      <c r="L81" s="1">
        <v>-500</v>
      </c>
    </row>
    <row r="82" spans="1:12" ht="12.75">
      <c r="A82">
        <v>2009</v>
      </c>
      <c r="B82" s="5">
        <v>39979</v>
      </c>
      <c r="C82">
        <v>1180</v>
      </c>
      <c r="D82" t="s">
        <v>15</v>
      </c>
      <c r="E82" t="s">
        <v>114</v>
      </c>
      <c r="F82" s="1">
        <v>33</v>
      </c>
      <c r="G82" s="4">
        <v>1000</v>
      </c>
      <c r="H82" s="4">
        <v>1000</v>
      </c>
      <c r="I82" s="1">
        <v>32500</v>
      </c>
      <c r="J82" s="1">
        <v>32500</v>
      </c>
      <c r="K82" s="1">
        <v>-500</v>
      </c>
      <c r="L82" s="1">
        <v>-500</v>
      </c>
    </row>
    <row r="83" spans="1:12" ht="12.75">
      <c r="A83">
        <v>2009</v>
      </c>
      <c r="B83" s="5">
        <v>39979</v>
      </c>
      <c r="C83">
        <v>1271</v>
      </c>
      <c r="D83" t="s">
        <v>15</v>
      </c>
      <c r="E83" t="s">
        <v>115</v>
      </c>
      <c r="F83" s="1">
        <v>24</v>
      </c>
      <c r="G83" s="4">
        <v>1000</v>
      </c>
      <c r="H83" s="4">
        <v>1000</v>
      </c>
      <c r="I83" s="1">
        <v>23500</v>
      </c>
      <c r="J83" s="1">
        <v>23500</v>
      </c>
      <c r="K83" s="1">
        <v>-500</v>
      </c>
      <c r="L83" s="1">
        <v>-500</v>
      </c>
    </row>
    <row r="84" spans="1:12" ht="12.75">
      <c r="A84">
        <v>2009</v>
      </c>
      <c r="B84" s="5">
        <v>39979</v>
      </c>
      <c r="C84">
        <v>1302</v>
      </c>
      <c r="D84" t="s">
        <v>15</v>
      </c>
      <c r="E84" t="s">
        <v>116</v>
      </c>
      <c r="F84" s="1">
        <v>6</v>
      </c>
      <c r="G84" s="4">
        <v>1000</v>
      </c>
      <c r="H84" s="4">
        <v>1000</v>
      </c>
      <c r="I84" s="1">
        <v>5500</v>
      </c>
      <c r="J84" s="1">
        <v>5500</v>
      </c>
      <c r="K84" s="1">
        <v>-500</v>
      </c>
      <c r="L84" s="1">
        <v>-500</v>
      </c>
    </row>
    <row r="85" spans="1:12" ht="12.75">
      <c r="A85">
        <v>2009</v>
      </c>
      <c r="B85" s="5">
        <v>39979</v>
      </c>
      <c r="C85">
        <v>470</v>
      </c>
      <c r="D85" t="s">
        <v>17</v>
      </c>
      <c r="E85" t="s">
        <v>110</v>
      </c>
      <c r="F85" s="1">
        <v>8</v>
      </c>
      <c r="G85" s="4">
        <v>1008</v>
      </c>
      <c r="H85" s="4">
        <v>1008</v>
      </c>
      <c r="I85" s="1">
        <v>7560</v>
      </c>
      <c r="J85" s="1">
        <v>7560</v>
      </c>
      <c r="K85" s="1">
        <v>-504</v>
      </c>
      <c r="L85" s="1">
        <v>-504</v>
      </c>
    </row>
    <row r="86" spans="1:12" ht="12.75">
      <c r="A86">
        <v>2009</v>
      </c>
      <c r="B86" s="5">
        <v>39979</v>
      </c>
      <c r="C86">
        <v>422</v>
      </c>
      <c r="D86" t="s">
        <v>17</v>
      </c>
      <c r="E86" t="s">
        <v>117</v>
      </c>
      <c r="F86" s="1">
        <v>8</v>
      </c>
      <c r="G86" s="4">
        <v>1134</v>
      </c>
      <c r="H86" s="4">
        <v>1134</v>
      </c>
      <c r="I86" s="1">
        <v>8505</v>
      </c>
      <c r="J86" s="1">
        <v>8505</v>
      </c>
      <c r="K86" s="1">
        <v>-567</v>
      </c>
      <c r="L86" s="1">
        <v>-567</v>
      </c>
    </row>
    <row r="87" spans="1:12" ht="12.75">
      <c r="A87">
        <v>2009</v>
      </c>
      <c r="B87" s="5">
        <v>39979</v>
      </c>
      <c r="C87">
        <v>375</v>
      </c>
      <c r="D87" t="s">
        <v>17</v>
      </c>
      <c r="E87" t="s">
        <v>118</v>
      </c>
      <c r="F87" s="1">
        <v>2</v>
      </c>
      <c r="G87" s="4">
        <v>1134</v>
      </c>
      <c r="H87" s="4">
        <v>1134</v>
      </c>
      <c r="I87" s="1">
        <v>1701</v>
      </c>
      <c r="J87" s="1">
        <v>1701</v>
      </c>
      <c r="K87" s="1">
        <v>-567</v>
      </c>
      <c r="L87" s="1">
        <v>-567</v>
      </c>
    </row>
    <row r="88" spans="1:12" ht="12.75">
      <c r="A88">
        <v>2009</v>
      </c>
      <c r="B88" s="5">
        <v>39979</v>
      </c>
      <c r="C88">
        <v>1301</v>
      </c>
      <c r="D88" t="s">
        <v>15</v>
      </c>
      <c r="E88" t="s">
        <v>119</v>
      </c>
      <c r="F88" s="1">
        <v>2</v>
      </c>
      <c r="G88" s="4">
        <v>1250</v>
      </c>
      <c r="H88" s="4">
        <v>1250</v>
      </c>
      <c r="I88" s="1">
        <v>1875</v>
      </c>
      <c r="J88" s="1">
        <v>1875</v>
      </c>
      <c r="K88" s="1">
        <v>-625</v>
      </c>
      <c r="L88" s="1">
        <v>-625</v>
      </c>
    </row>
    <row r="89" spans="1:12" ht="12.75">
      <c r="A89">
        <v>2009</v>
      </c>
      <c r="B89" s="5">
        <v>39979</v>
      </c>
      <c r="C89">
        <v>1277</v>
      </c>
      <c r="D89" t="s">
        <v>15</v>
      </c>
      <c r="E89" t="s">
        <v>120</v>
      </c>
      <c r="F89" s="1">
        <v>70</v>
      </c>
      <c r="G89" s="4">
        <v>1500</v>
      </c>
      <c r="H89" s="4">
        <v>1500</v>
      </c>
      <c r="I89" s="1">
        <v>104250</v>
      </c>
      <c r="J89" s="1">
        <v>104250</v>
      </c>
      <c r="K89" s="1">
        <v>-750</v>
      </c>
      <c r="L89" s="1">
        <v>-750</v>
      </c>
    </row>
    <row r="90" spans="1:12" ht="12.75">
      <c r="A90">
        <v>2009</v>
      </c>
      <c r="B90" s="5">
        <v>39979</v>
      </c>
      <c r="C90">
        <v>1770</v>
      </c>
      <c r="D90" t="s">
        <v>15</v>
      </c>
      <c r="E90" t="s">
        <v>121</v>
      </c>
      <c r="F90" s="1">
        <v>23</v>
      </c>
      <c r="G90" s="4">
        <v>1600</v>
      </c>
      <c r="H90" s="4">
        <v>1600</v>
      </c>
      <c r="I90" s="1">
        <v>36000</v>
      </c>
      <c r="J90" s="1">
        <v>36000</v>
      </c>
      <c r="K90" s="1">
        <v>-800</v>
      </c>
      <c r="L90" s="1">
        <v>-800</v>
      </c>
    </row>
    <row r="91" spans="1:12" ht="12.75">
      <c r="A91">
        <v>2009</v>
      </c>
      <c r="B91" s="5">
        <v>39979</v>
      </c>
      <c r="C91">
        <v>1020</v>
      </c>
      <c r="D91" t="s">
        <v>15</v>
      </c>
      <c r="E91" t="s">
        <v>122</v>
      </c>
      <c r="F91" s="1">
        <v>12</v>
      </c>
      <c r="G91" s="4">
        <v>1650</v>
      </c>
      <c r="H91" s="4">
        <v>1650</v>
      </c>
      <c r="I91" s="1">
        <v>18975</v>
      </c>
      <c r="J91" s="1">
        <v>18975</v>
      </c>
      <c r="K91" s="1">
        <v>-825</v>
      </c>
      <c r="L91" s="1">
        <v>-825</v>
      </c>
    </row>
    <row r="92" spans="1:12" ht="12.75">
      <c r="A92">
        <v>2009</v>
      </c>
      <c r="B92" s="5">
        <v>39979</v>
      </c>
      <c r="C92">
        <v>1097</v>
      </c>
      <c r="D92" t="s">
        <v>15</v>
      </c>
      <c r="E92" t="s">
        <v>123</v>
      </c>
      <c r="F92" s="1">
        <v>1642</v>
      </c>
      <c r="G92" s="4">
        <v>1650</v>
      </c>
      <c r="H92" s="4">
        <v>1650</v>
      </c>
      <c r="I92" s="1">
        <v>2708475</v>
      </c>
      <c r="J92" s="1">
        <v>2708475</v>
      </c>
      <c r="K92" s="1">
        <v>-825</v>
      </c>
      <c r="L92" s="1">
        <v>-825</v>
      </c>
    </row>
    <row r="93" spans="1:12" ht="12.75">
      <c r="A93">
        <v>2009</v>
      </c>
      <c r="B93" s="5">
        <v>39979</v>
      </c>
      <c r="C93">
        <v>1175</v>
      </c>
      <c r="D93" t="s">
        <v>15</v>
      </c>
      <c r="E93" t="s">
        <v>123</v>
      </c>
      <c r="F93" s="1">
        <v>973</v>
      </c>
      <c r="G93" s="4">
        <v>1750</v>
      </c>
      <c r="H93" s="4">
        <v>1750</v>
      </c>
      <c r="I93" s="1">
        <v>1701875</v>
      </c>
      <c r="J93" s="1">
        <v>1701875</v>
      </c>
      <c r="K93" s="1">
        <v>-875</v>
      </c>
      <c r="L93" s="1">
        <v>-875</v>
      </c>
    </row>
    <row r="94" spans="1:12" ht="12.75">
      <c r="A94">
        <v>2009</v>
      </c>
      <c r="B94" s="5">
        <v>39979</v>
      </c>
      <c r="C94">
        <v>1553</v>
      </c>
      <c r="D94" t="s">
        <v>15</v>
      </c>
      <c r="E94" t="s">
        <v>124</v>
      </c>
      <c r="F94" s="1">
        <v>1</v>
      </c>
      <c r="G94" s="4">
        <v>1750</v>
      </c>
      <c r="H94" s="4">
        <v>1750</v>
      </c>
      <c r="I94" s="1">
        <v>875</v>
      </c>
      <c r="J94" s="1">
        <v>875</v>
      </c>
      <c r="K94" s="1">
        <v>-875</v>
      </c>
      <c r="L94" s="1">
        <v>-875</v>
      </c>
    </row>
    <row r="95" spans="1:12" ht="12.75">
      <c r="A95">
        <v>2009</v>
      </c>
      <c r="B95" s="5">
        <v>39979</v>
      </c>
      <c r="C95">
        <v>1556</v>
      </c>
      <c r="D95" t="s">
        <v>15</v>
      </c>
      <c r="E95" t="s">
        <v>125</v>
      </c>
      <c r="F95" s="1">
        <v>1</v>
      </c>
      <c r="G95" s="4">
        <v>1750</v>
      </c>
      <c r="H95" s="4">
        <v>1750</v>
      </c>
      <c r="I95" s="1">
        <v>875</v>
      </c>
      <c r="J95" s="1">
        <v>875</v>
      </c>
      <c r="K95" s="1">
        <v>-875</v>
      </c>
      <c r="L95" s="1">
        <v>-875</v>
      </c>
    </row>
    <row r="96" spans="1:12" ht="12.75">
      <c r="A96">
        <v>2009</v>
      </c>
      <c r="B96" s="5">
        <v>39979</v>
      </c>
      <c r="C96">
        <v>1031</v>
      </c>
      <c r="D96" t="s">
        <v>15</v>
      </c>
      <c r="E96" t="s">
        <v>126</v>
      </c>
      <c r="F96" s="1">
        <v>413</v>
      </c>
      <c r="G96" s="4">
        <v>1776</v>
      </c>
      <c r="H96" s="4">
        <v>1776</v>
      </c>
      <c r="I96" s="1">
        <v>732600</v>
      </c>
      <c r="J96" s="1">
        <v>732600</v>
      </c>
      <c r="K96" s="1">
        <v>-888</v>
      </c>
      <c r="L96" s="1">
        <v>-888</v>
      </c>
    </row>
    <row r="97" spans="1:12" ht="12.75">
      <c r="A97">
        <v>2009</v>
      </c>
      <c r="B97" s="5">
        <v>39979</v>
      </c>
      <c r="C97">
        <v>1283</v>
      </c>
      <c r="D97" t="s">
        <v>15</v>
      </c>
      <c r="E97" t="s">
        <v>127</v>
      </c>
      <c r="F97" s="1">
        <v>115</v>
      </c>
      <c r="G97" s="4">
        <v>1800</v>
      </c>
      <c r="H97" s="4">
        <v>1800</v>
      </c>
      <c r="I97" s="1">
        <v>206100</v>
      </c>
      <c r="J97" s="1">
        <v>206100</v>
      </c>
      <c r="K97" s="1">
        <v>-900</v>
      </c>
      <c r="L97" s="1">
        <v>-900</v>
      </c>
    </row>
    <row r="98" spans="1:12" ht="12.75">
      <c r="A98">
        <v>2009</v>
      </c>
      <c r="B98" s="5">
        <v>39979</v>
      </c>
      <c r="C98">
        <v>387</v>
      </c>
      <c r="D98" t="s">
        <v>17</v>
      </c>
      <c r="E98" t="s">
        <v>128</v>
      </c>
      <c r="F98" s="1">
        <v>1</v>
      </c>
      <c r="G98" s="4">
        <v>2000</v>
      </c>
      <c r="H98" s="4">
        <v>2000</v>
      </c>
      <c r="I98" s="1">
        <v>1000</v>
      </c>
      <c r="J98" s="1">
        <v>1000</v>
      </c>
      <c r="K98" s="1">
        <v>-1000</v>
      </c>
      <c r="L98" s="1">
        <v>-1000</v>
      </c>
    </row>
    <row r="99" spans="1:12" ht="12.75">
      <c r="A99">
        <v>2009</v>
      </c>
      <c r="B99" s="5">
        <v>39979</v>
      </c>
      <c r="C99">
        <v>440</v>
      </c>
      <c r="D99" t="s">
        <v>17</v>
      </c>
      <c r="E99" t="s">
        <v>129</v>
      </c>
      <c r="F99" s="1">
        <v>1</v>
      </c>
      <c r="G99" s="4">
        <v>2025</v>
      </c>
      <c r="H99" s="4">
        <v>2025</v>
      </c>
      <c r="I99" s="1">
        <v>1013</v>
      </c>
      <c r="J99" s="1">
        <v>1013</v>
      </c>
      <c r="K99" s="1">
        <v>-1012</v>
      </c>
      <c r="L99" s="1">
        <v>-1012</v>
      </c>
    </row>
    <row r="100" spans="1:12" ht="12.75">
      <c r="A100">
        <v>2009</v>
      </c>
      <c r="B100" s="5">
        <v>39979</v>
      </c>
      <c r="C100">
        <v>1026</v>
      </c>
      <c r="D100" t="s">
        <v>15</v>
      </c>
      <c r="E100" t="s">
        <v>130</v>
      </c>
      <c r="F100" s="1">
        <v>136</v>
      </c>
      <c r="G100" s="4">
        <v>2090</v>
      </c>
      <c r="H100" s="4">
        <v>2090</v>
      </c>
      <c r="I100" s="1">
        <v>283195</v>
      </c>
      <c r="J100" s="1">
        <v>283195</v>
      </c>
      <c r="K100" s="1">
        <v>-1045</v>
      </c>
      <c r="L100" s="1">
        <v>-1045</v>
      </c>
    </row>
    <row r="101" spans="1:12" ht="12.75">
      <c r="A101">
        <v>2009</v>
      </c>
      <c r="B101" s="5">
        <v>39979</v>
      </c>
      <c r="C101">
        <v>1103</v>
      </c>
      <c r="D101" t="s">
        <v>15</v>
      </c>
      <c r="E101" t="s">
        <v>131</v>
      </c>
      <c r="F101" s="1">
        <v>234</v>
      </c>
      <c r="G101" s="4">
        <v>2160</v>
      </c>
      <c r="H101" s="4">
        <v>2160</v>
      </c>
      <c r="I101" s="1">
        <v>504360</v>
      </c>
      <c r="J101" s="1">
        <v>504360</v>
      </c>
      <c r="K101" s="1">
        <v>-1080</v>
      </c>
      <c r="L101" s="1">
        <v>-1080</v>
      </c>
    </row>
    <row r="102" spans="1:12" ht="12.75">
      <c r="A102">
        <v>2009</v>
      </c>
      <c r="B102" s="5">
        <v>39979</v>
      </c>
      <c r="C102">
        <v>1165</v>
      </c>
      <c r="D102" t="s">
        <v>15</v>
      </c>
      <c r="E102" t="s">
        <v>132</v>
      </c>
      <c r="F102" s="1">
        <v>810</v>
      </c>
      <c r="G102" s="4">
        <v>2200</v>
      </c>
      <c r="H102" s="4">
        <v>2200</v>
      </c>
      <c r="I102" s="1">
        <v>1780900</v>
      </c>
      <c r="J102" s="1">
        <v>1780900</v>
      </c>
      <c r="K102" s="1">
        <v>-1100</v>
      </c>
      <c r="L102" s="1">
        <v>-1100</v>
      </c>
    </row>
    <row r="103" spans="1:12" ht="12.75">
      <c r="A103">
        <v>2009</v>
      </c>
      <c r="B103" s="5">
        <v>39979</v>
      </c>
      <c r="C103">
        <v>1104</v>
      </c>
      <c r="D103" t="s">
        <v>15</v>
      </c>
      <c r="E103" t="s">
        <v>133</v>
      </c>
      <c r="F103" s="1">
        <v>103</v>
      </c>
      <c r="G103" s="4">
        <v>2210</v>
      </c>
      <c r="H103" s="4">
        <v>2210</v>
      </c>
      <c r="I103" s="1">
        <v>226525</v>
      </c>
      <c r="J103" s="1">
        <v>226525</v>
      </c>
      <c r="K103" s="1">
        <v>-1105</v>
      </c>
      <c r="L103" s="1">
        <v>-1105</v>
      </c>
    </row>
    <row r="104" spans="1:12" ht="12.75">
      <c r="A104">
        <v>2009</v>
      </c>
      <c r="B104" s="5">
        <v>39979</v>
      </c>
      <c r="C104">
        <v>1166</v>
      </c>
      <c r="D104" t="s">
        <v>15</v>
      </c>
      <c r="E104" t="s">
        <v>134</v>
      </c>
      <c r="F104" s="1">
        <v>10</v>
      </c>
      <c r="G104" s="4">
        <v>2250</v>
      </c>
      <c r="H104" s="4">
        <v>2250</v>
      </c>
      <c r="I104" s="1">
        <v>21375</v>
      </c>
      <c r="J104" s="1">
        <v>21375</v>
      </c>
      <c r="K104" s="1">
        <v>-1125</v>
      </c>
      <c r="L104" s="1">
        <v>-1125</v>
      </c>
    </row>
    <row r="105" spans="1:12" ht="12.75">
      <c r="A105">
        <v>2009</v>
      </c>
      <c r="B105" s="5">
        <v>39979</v>
      </c>
      <c r="C105">
        <v>1138</v>
      </c>
      <c r="D105" t="s">
        <v>15</v>
      </c>
      <c r="E105" t="s">
        <v>135</v>
      </c>
      <c r="F105" s="1">
        <v>234</v>
      </c>
      <c r="G105" s="4">
        <v>2250</v>
      </c>
      <c r="H105" s="4">
        <v>2250</v>
      </c>
      <c r="I105" s="1">
        <v>525375</v>
      </c>
      <c r="J105" s="1">
        <v>525375</v>
      </c>
      <c r="K105" s="1">
        <v>-1125</v>
      </c>
      <c r="L105" s="1">
        <v>-1125</v>
      </c>
    </row>
    <row r="106" spans="1:12" ht="12.75">
      <c r="A106">
        <v>2009</v>
      </c>
      <c r="B106" s="5">
        <v>39979</v>
      </c>
      <c r="C106">
        <v>1088</v>
      </c>
      <c r="D106" t="s">
        <v>15</v>
      </c>
      <c r="E106" t="s">
        <v>134</v>
      </c>
      <c r="F106" s="1">
        <v>101</v>
      </c>
      <c r="G106" s="4">
        <v>2250</v>
      </c>
      <c r="H106" s="4">
        <v>2250</v>
      </c>
      <c r="I106" s="1">
        <v>226125</v>
      </c>
      <c r="J106" s="1">
        <v>226125</v>
      </c>
      <c r="K106" s="1">
        <v>-1125</v>
      </c>
      <c r="L106" s="1">
        <v>-1125</v>
      </c>
    </row>
    <row r="107" spans="1:12" ht="12.75">
      <c r="A107">
        <v>2009</v>
      </c>
      <c r="B107" s="5">
        <v>39979</v>
      </c>
      <c r="C107">
        <v>1181</v>
      </c>
      <c r="D107" t="s">
        <v>15</v>
      </c>
      <c r="E107" t="s">
        <v>131</v>
      </c>
      <c r="F107" s="1">
        <v>53</v>
      </c>
      <c r="G107" s="4">
        <v>2280</v>
      </c>
      <c r="H107" s="4">
        <v>2280</v>
      </c>
      <c r="I107" s="1">
        <v>119700</v>
      </c>
      <c r="J107" s="1">
        <v>119700</v>
      </c>
      <c r="K107" s="1">
        <v>-1140</v>
      </c>
      <c r="L107" s="1">
        <v>-1140</v>
      </c>
    </row>
    <row r="108" spans="1:12" ht="12.75">
      <c r="A108">
        <v>2009</v>
      </c>
      <c r="B108" s="5">
        <v>39979</v>
      </c>
      <c r="C108">
        <v>1182</v>
      </c>
      <c r="D108" t="s">
        <v>15</v>
      </c>
      <c r="E108" t="s">
        <v>133</v>
      </c>
      <c r="F108" s="1">
        <v>19</v>
      </c>
      <c r="G108" s="4">
        <v>2330</v>
      </c>
      <c r="H108" s="4">
        <v>2330</v>
      </c>
      <c r="I108" s="1">
        <v>43105</v>
      </c>
      <c r="J108" s="1">
        <v>43105</v>
      </c>
      <c r="K108" s="1">
        <v>-1165</v>
      </c>
      <c r="L108" s="1">
        <v>-1165</v>
      </c>
    </row>
    <row r="109" spans="1:12" ht="12.75">
      <c r="A109">
        <v>2009</v>
      </c>
      <c r="B109" s="5">
        <v>39979</v>
      </c>
      <c r="C109">
        <v>1216</v>
      </c>
      <c r="D109" t="s">
        <v>15</v>
      </c>
      <c r="E109" t="s">
        <v>135</v>
      </c>
      <c r="F109" s="1">
        <v>101</v>
      </c>
      <c r="G109" s="4">
        <v>2500</v>
      </c>
      <c r="H109" s="4">
        <v>2500</v>
      </c>
      <c r="I109" s="1">
        <v>251250</v>
      </c>
      <c r="J109" s="1">
        <v>251250</v>
      </c>
      <c r="K109" s="1">
        <v>-1250</v>
      </c>
      <c r="L109" s="1">
        <v>-1250</v>
      </c>
    </row>
    <row r="110" spans="1:12" ht="12.75">
      <c r="A110">
        <v>2009</v>
      </c>
      <c r="B110" s="5">
        <v>39979</v>
      </c>
      <c r="C110">
        <v>1413</v>
      </c>
      <c r="D110" t="s">
        <v>15</v>
      </c>
      <c r="E110" t="s">
        <v>136</v>
      </c>
      <c r="F110" s="1">
        <v>6</v>
      </c>
      <c r="G110" s="4">
        <v>3000</v>
      </c>
      <c r="H110" s="4">
        <v>3000</v>
      </c>
      <c r="I110" s="1">
        <v>16500</v>
      </c>
      <c r="J110" s="1">
        <v>16500</v>
      </c>
      <c r="K110" s="1">
        <v>-1500</v>
      </c>
      <c r="L110" s="1">
        <v>-1500</v>
      </c>
    </row>
    <row r="111" spans="1:12" ht="12.75">
      <c r="A111">
        <v>2009</v>
      </c>
      <c r="B111" s="5">
        <v>39979</v>
      </c>
      <c r="C111">
        <v>386</v>
      </c>
      <c r="D111" t="s">
        <v>17</v>
      </c>
      <c r="E111" t="s">
        <v>137</v>
      </c>
      <c r="F111" s="1">
        <v>1</v>
      </c>
      <c r="G111" s="4">
        <v>3000</v>
      </c>
      <c r="H111" s="4">
        <v>3000</v>
      </c>
      <c r="I111" s="1">
        <v>1500</v>
      </c>
      <c r="J111" s="1">
        <v>1500</v>
      </c>
      <c r="K111" s="1">
        <v>-1500</v>
      </c>
      <c r="L111" s="1">
        <v>-1500</v>
      </c>
    </row>
    <row r="112" spans="1:12" ht="12.75">
      <c r="A112">
        <v>2009</v>
      </c>
      <c r="B112" s="5">
        <v>39979</v>
      </c>
      <c r="C112">
        <v>1279</v>
      </c>
      <c r="D112" t="s">
        <v>15</v>
      </c>
      <c r="E112" t="s">
        <v>138</v>
      </c>
      <c r="F112" s="1">
        <v>339</v>
      </c>
      <c r="G112" s="4">
        <v>3350</v>
      </c>
      <c r="H112" s="4">
        <v>3350</v>
      </c>
      <c r="I112" s="1">
        <v>1133975</v>
      </c>
      <c r="J112" s="1">
        <v>1133975</v>
      </c>
      <c r="K112" s="1">
        <v>-1675</v>
      </c>
      <c r="L112" s="1">
        <v>-1675</v>
      </c>
    </row>
    <row r="113" spans="1:12" ht="12.75">
      <c r="A113">
        <v>2009</v>
      </c>
      <c r="B113" s="5">
        <v>39979</v>
      </c>
      <c r="C113">
        <v>1552</v>
      </c>
      <c r="D113" t="s">
        <v>15</v>
      </c>
      <c r="E113" t="s">
        <v>139</v>
      </c>
      <c r="F113" s="1">
        <v>1</v>
      </c>
      <c r="G113" s="4">
        <v>3500</v>
      </c>
      <c r="H113" s="4">
        <v>3500</v>
      </c>
      <c r="I113" s="1">
        <v>1750</v>
      </c>
      <c r="J113" s="1">
        <v>1750</v>
      </c>
      <c r="K113" s="1">
        <v>-1750</v>
      </c>
      <c r="L113" s="1">
        <v>-1750</v>
      </c>
    </row>
    <row r="114" spans="1:12" ht="12.75">
      <c r="A114">
        <v>2009</v>
      </c>
      <c r="B114" s="5">
        <v>39979</v>
      </c>
      <c r="C114">
        <v>1099</v>
      </c>
      <c r="D114" t="s">
        <v>15</v>
      </c>
      <c r="E114" t="s">
        <v>140</v>
      </c>
      <c r="F114" s="1">
        <v>7</v>
      </c>
      <c r="G114" s="4">
        <v>3960</v>
      </c>
      <c r="H114" s="4">
        <v>3960</v>
      </c>
      <c r="I114" s="1">
        <v>25740</v>
      </c>
      <c r="J114" s="1">
        <v>25740</v>
      </c>
      <c r="K114" s="1">
        <v>-1980</v>
      </c>
      <c r="L114" s="1">
        <v>-1980</v>
      </c>
    </row>
    <row r="115" spans="1:12" ht="12.75">
      <c r="A115">
        <v>2009</v>
      </c>
      <c r="B115" s="5">
        <v>39979</v>
      </c>
      <c r="C115">
        <v>1062</v>
      </c>
      <c r="D115" t="s">
        <v>15</v>
      </c>
      <c r="E115" t="s">
        <v>141</v>
      </c>
      <c r="F115" s="1">
        <v>1</v>
      </c>
      <c r="G115" s="4">
        <v>4000</v>
      </c>
      <c r="H115" s="4">
        <v>4000</v>
      </c>
      <c r="I115" s="1">
        <v>2000</v>
      </c>
      <c r="J115" s="1">
        <v>2000</v>
      </c>
      <c r="K115" s="1">
        <v>-2000</v>
      </c>
      <c r="L115" s="1">
        <v>-2000</v>
      </c>
    </row>
    <row r="116" spans="1:12" ht="12.75">
      <c r="A116">
        <v>2009</v>
      </c>
      <c r="B116" s="5">
        <v>39979</v>
      </c>
      <c r="C116">
        <v>999</v>
      </c>
      <c r="D116" t="s">
        <v>15</v>
      </c>
      <c r="E116" t="s">
        <v>142</v>
      </c>
      <c r="F116" s="1">
        <v>79</v>
      </c>
      <c r="G116" s="4">
        <v>4000</v>
      </c>
      <c r="H116" s="4">
        <v>4000</v>
      </c>
      <c r="I116" s="1">
        <v>314000</v>
      </c>
      <c r="J116" s="1">
        <v>314000</v>
      </c>
      <c r="K116" s="1">
        <v>-2000</v>
      </c>
      <c r="L116" s="1">
        <v>-2000</v>
      </c>
    </row>
    <row r="117" spans="1:12" ht="12.75">
      <c r="A117">
        <v>2009</v>
      </c>
      <c r="B117" s="5">
        <v>39979</v>
      </c>
      <c r="C117">
        <v>1178</v>
      </c>
      <c r="D117" t="s">
        <v>15</v>
      </c>
      <c r="E117" t="s">
        <v>143</v>
      </c>
      <c r="F117" s="1">
        <v>12</v>
      </c>
      <c r="G117" s="4">
        <v>4250</v>
      </c>
      <c r="H117" s="4">
        <v>4250</v>
      </c>
      <c r="I117" s="1">
        <v>48875</v>
      </c>
      <c r="J117" s="1">
        <v>48875</v>
      </c>
      <c r="K117" s="1">
        <v>-2125</v>
      </c>
      <c r="L117" s="1">
        <v>-2125</v>
      </c>
    </row>
    <row r="118" spans="1:12" ht="12.75">
      <c r="A118">
        <v>2009</v>
      </c>
      <c r="B118" s="5">
        <v>39979</v>
      </c>
      <c r="C118">
        <v>1134</v>
      </c>
      <c r="D118" t="s">
        <v>15</v>
      </c>
      <c r="E118" t="s">
        <v>144</v>
      </c>
      <c r="F118" s="1">
        <v>10</v>
      </c>
      <c r="G118" s="4">
        <v>4500</v>
      </c>
      <c r="H118" s="4">
        <v>4500</v>
      </c>
      <c r="I118" s="1">
        <v>42750</v>
      </c>
      <c r="J118" s="1">
        <v>42750</v>
      </c>
      <c r="K118" s="1">
        <v>-2250</v>
      </c>
      <c r="L118" s="1">
        <v>-2250</v>
      </c>
    </row>
    <row r="119" spans="1:12" ht="12.75">
      <c r="A119">
        <v>2009</v>
      </c>
      <c r="B119" s="5">
        <v>39979</v>
      </c>
      <c r="C119">
        <v>1212</v>
      </c>
      <c r="D119" t="s">
        <v>15</v>
      </c>
      <c r="E119" t="s">
        <v>144</v>
      </c>
      <c r="F119" s="1">
        <v>3</v>
      </c>
      <c r="G119" s="4">
        <v>5000</v>
      </c>
      <c r="H119" s="4">
        <v>5000</v>
      </c>
      <c r="I119" s="1">
        <v>12500</v>
      </c>
      <c r="J119" s="1">
        <v>12500</v>
      </c>
      <c r="K119" s="1">
        <v>-2500</v>
      </c>
      <c r="L119" s="1">
        <v>-2500</v>
      </c>
    </row>
    <row r="120" spans="1:12" ht="12.75">
      <c r="A120">
        <v>2009</v>
      </c>
      <c r="B120" s="5">
        <v>39979</v>
      </c>
      <c r="C120">
        <v>1033</v>
      </c>
      <c r="D120" t="s">
        <v>15</v>
      </c>
      <c r="E120" t="s">
        <v>145</v>
      </c>
      <c r="F120" s="1">
        <v>657</v>
      </c>
      <c r="G120" s="4">
        <v>5772</v>
      </c>
      <c r="H120" s="4">
        <v>5772</v>
      </c>
      <c r="I120" s="1">
        <v>3789318</v>
      </c>
      <c r="J120" s="1">
        <v>3789318</v>
      </c>
      <c r="K120" s="1">
        <v>-2886</v>
      </c>
      <c r="L120" s="1">
        <v>-2886</v>
      </c>
    </row>
    <row r="121" spans="1:12" ht="12.75">
      <c r="A121">
        <v>2009</v>
      </c>
      <c r="B121" s="5">
        <v>39979</v>
      </c>
      <c r="C121">
        <v>1034</v>
      </c>
      <c r="D121" t="s">
        <v>15</v>
      </c>
      <c r="E121" t="s">
        <v>146</v>
      </c>
      <c r="F121" s="1">
        <v>321</v>
      </c>
      <c r="G121" s="4">
        <v>5922</v>
      </c>
      <c r="H121" s="4">
        <v>5922</v>
      </c>
      <c r="I121" s="1">
        <v>1898001</v>
      </c>
      <c r="J121" s="1">
        <v>1898001</v>
      </c>
      <c r="K121" s="1">
        <v>-2961</v>
      </c>
      <c r="L121" s="1">
        <v>-2961</v>
      </c>
    </row>
    <row r="122" spans="1:12" ht="12.75">
      <c r="A122">
        <v>2009</v>
      </c>
      <c r="B122" s="5">
        <v>39979</v>
      </c>
      <c r="C122">
        <v>1112</v>
      </c>
      <c r="D122" t="s">
        <v>15</v>
      </c>
      <c r="E122" t="s">
        <v>147</v>
      </c>
      <c r="F122" s="1">
        <v>69</v>
      </c>
      <c r="G122" s="4">
        <v>6117</v>
      </c>
      <c r="H122" s="4">
        <v>6117</v>
      </c>
      <c r="I122" s="1">
        <v>419015</v>
      </c>
      <c r="J122" s="1">
        <v>419015</v>
      </c>
      <c r="K122" s="1">
        <v>-3058</v>
      </c>
      <c r="L122" s="1">
        <v>-3058</v>
      </c>
    </row>
    <row r="123" spans="1:12" ht="12.75">
      <c r="A123">
        <v>2009</v>
      </c>
      <c r="B123" s="5">
        <v>39979</v>
      </c>
      <c r="C123">
        <v>1189</v>
      </c>
      <c r="D123" t="s">
        <v>15</v>
      </c>
      <c r="E123" t="s">
        <v>148</v>
      </c>
      <c r="F123" s="1">
        <v>209</v>
      </c>
      <c r="G123" s="4">
        <v>6162</v>
      </c>
      <c r="H123" s="4">
        <v>6162</v>
      </c>
      <c r="I123" s="1">
        <v>1284777</v>
      </c>
      <c r="J123" s="1">
        <v>1284777</v>
      </c>
      <c r="K123" s="1">
        <v>-3081</v>
      </c>
      <c r="L123" s="1">
        <v>-3081</v>
      </c>
    </row>
    <row r="124" spans="1:12" ht="12.75">
      <c r="A124">
        <v>2009</v>
      </c>
      <c r="B124" s="5">
        <v>39979</v>
      </c>
      <c r="C124">
        <v>1190</v>
      </c>
      <c r="D124" t="s">
        <v>15</v>
      </c>
      <c r="E124" t="s">
        <v>147</v>
      </c>
      <c r="F124" s="1">
        <v>6</v>
      </c>
      <c r="G124" s="4">
        <v>6312</v>
      </c>
      <c r="H124" s="4">
        <v>6312</v>
      </c>
      <c r="I124" s="1">
        <v>34716</v>
      </c>
      <c r="J124" s="1">
        <v>34716</v>
      </c>
      <c r="K124" s="1">
        <v>-3156</v>
      </c>
      <c r="L124" s="1">
        <v>-3156</v>
      </c>
    </row>
    <row r="125" spans="1:12" ht="12.75">
      <c r="A125">
        <v>2009</v>
      </c>
      <c r="B125" s="5">
        <v>39979</v>
      </c>
      <c r="C125">
        <v>1091</v>
      </c>
      <c r="D125" t="s">
        <v>15</v>
      </c>
      <c r="E125" t="s">
        <v>149</v>
      </c>
      <c r="F125" s="1">
        <v>8</v>
      </c>
      <c r="G125" s="4">
        <v>6600</v>
      </c>
      <c r="H125" s="4">
        <v>6600</v>
      </c>
      <c r="I125" s="1">
        <v>49500</v>
      </c>
      <c r="J125" s="1">
        <v>49500</v>
      </c>
      <c r="K125" s="1">
        <v>-3300</v>
      </c>
      <c r="L125" s="1">
        <v>-3300</v>
      </c>
    </row>
    <row r="126" spans="1:12" ht="12.75">
      <c r="A126">
        <v>2009</v>
      </c>
      <c r="B126" s="5">
        <v>39979</v>
      </c>
      <c r="C126">
        <v>1014</v>
      </c>
      <c r="D126" t="s">
        <v>15</v>
      </c>
      <c r="E126" t="s">
        <v>150</v>
      </c>
      <c r="F126" s="1">
        <v>2</v>
      </c>
      <c r="G126" s="4">
        <v>6650</v>
      </c>
      <c r="H126" s="4">
        <v>6650</v>
      </c>
      <c r="I126" s="1">
        <v>9975</v>
      </c>
      <c r="J126" s="1">
        <v>9975</v>
      </c>
      <c r="K126" s="1">
        <v>-3325</v>
      </c>
      <c r="L126" s="1">
        <v>-3325</v>
      </c>
    </row>
    <row r="127" spans="1:12" ht="12.75">
      <c r="A127">
        <v>2009</v>
      </c>
      <c r="B127" s="5">
        <v>39979</v>
      </c>
      <c r="C127">
        <v>1028</v>
      </c>
      <c r="D127" t="s">
        <v>15</v>
      </c>
      <c r="E127" t="s">
        <v>151</v>
      </c>
      <c r="F127" s="1">
        <v>21</v>
      </c>
      <c r="G127" s="4">
        <v>6780</v>
      </c>
      <c r="H127" s="4">
        <v>6780</v>
      </c>
      <c r="I127" s="1">
        <v>138990</v>
      </c>
      <c r="J127" s="1">
        <v>138990</v>
      </c>
      <c r="K127" s="1">
        <v>-3390</v>
      </c>
      <c r="L127" s="1">
        <v>-3390</v>
      </c>
    </row>
    <row r="128" spans="1:12" ht="12.75">
      <c r="A128">
        <v>2009</v>
      </c>
      <c r="B128" s="5">
        <v>39979</v>
      </c>
      <c r="C128">
        <v>1105</v>
      </c>
      <c r="D128" t="s">
        <v>15</v>
      </c>
      <c r="E128" t="s">
        <v>152</v>
      </c>
      <c r="F128" s="1">
        <v>34</v>
      </c>
      <c r="G128" s="4">
        <v>7020</v>
      </c>
      <c r="H128" s="4">
        <v>7020</v>
      </c>
      <c r="I128" s="1">
        <v>235170</v>
      </c>
      <c r="J128" s="1">
        <v>235170</v>
      </c>
      <c r="K128" s="1">
        <v>-3510</v>
      </c>
      <c r="L128" s="1">
        <v>-3510</v>
      </c>
    </row>
    <row r="129" spans="1:12" ht="12.75">
      <c r="A129">
        <v>2009</v>
      </c>
      <c r="B129" s="5">
        <v>39979</v>
      </c>
      <c r="C129">
        <v>1183</v>
      </c>
      <c r="D129" t="s">
        <v>15</v>
      </c>
      <c r="E129" t="s">
        <v>153</v>
      </c>
      <c r="F129" s="1">
        <v>6</v>
      </c>
      <c r="G129" s="4">
        <v>7410</v>
      </c>
      <c r="H129" s="4">
        <v>7410</v>
      </c>
      <c r="I129" s="1">
        <v>40755</v>
      </c>
      <c r="J129" s="1">
        <v>40755</v>
      </c>
      <c r="K129" s="1">
        <v>-3705</v>
      </c>
      <c r="L129" s="1">
        <v>-3705</v>
      </c>
    </row>
    <row r="130" spans="1:12" ht="12.75">
      <c r="A130">
        <v>2009</v>
      </c>
      <c r="B130" s="5">
        <v>39979</v>
      </c>
      <c r="C130">
        <v>1184</v>
      </c>
      <c r="D130" t="s">
        <v>15</v>
      </c>
      <c r="E130" t="s">
        <v>154</v>
      </c>
      <c r="F130" s="1">
        <v>9</v>
      </c>
      <c r="G130" s="4">
        <v>7560</v>
      </c>
      <c r="H130" s="4">
        <v>7560</v>
      </c>
      <c r="I130" s="1">
        <v>64260</v>
      </c>
      <c r="J130" s="1">
        <v>64260</v>
      </c>
      <c r="K130" s="1">
        <v>-3780</v>
      </c>
      <c r="L130" s="1">
        <v>-3780</v>
      </c>
    </row>
    <row r="131" spans="1:12" ht="12.75">
      <c r="A131">
        <v>2009</v>
      </c>
      <c r="B131" s="5">
        <v>39979</v>
      </c>
      <c r="C131">
        <v>476</v>
      </c>
      <c r="D131" t="s">
        <v>17</v>
      </c>
      <c r="E131" t="s">
        <v>155</v>
      </c>
      <c r="F131" s="1">
        <v>1</v>
      </c>
      <c r="G131" s="4">
        <v>31000</v>
      </c>
      <c r="H131" s="4">
        <v>31000</v>
      </c>
      <c r="I131" s="1">
        <v>15500</v>
      </c>
      <c r="J131" s="1">
        <v>15500</v>
      </c>
      <c r="K131" s="1">
        <v>-15500</v>
      </c>
      <c r="L131" s="1">
        <v>-15500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5" sqref="D5"/>
    </sheetView>
  </sheetViews>
  <sheetFormatPr defaultColWidth="9.140625" defaultRowHeight="12.75"/>
  <cols>
    <col min="4" max="4" width="39.28125" style="0" customWidth="1"/>
    <col min="5" max="5" width="14.00390625" style="1" customWidth="1"/>
    <col min="6" max="7" width="12.00390625" style="0" customWidth="1"/>
    <col min="8" max="8" width="12.8515625" style="1" customWidth="1"/>
    <col min="9" max="9" width="13.7109375" style="0" customWidth="1"/>
  </cols>
  <sheetData>
    <row r="1" ht="12.75">
      <c r="A1" t="s">
        <v>156</v>
      </c>
    </row>
    <row r="2" spans="1:8" ht="12.75">
      <c r="A2" t="s">
        <v>1</v>
      </c>
      <c r="E2"/>
      <c r="H2"/>
    </row>
    <row r="3" spans="1:8" ht="12.75">
      <c r="A3" t="s">
        <v>2</v>
      </c>
      <c r="E3"/>
      <c r="H3"/>
    </row>
    <row r="7" spans="1:9" ht="12.75">
      <c r="A7" t="s">
        <v>32</v>
      </c>
      <c r="B7" t="s">
        <v>33</v>
      </c>
      <c r="C7" t="s">
        <v>34</v>
      </c>
      <c r="D7" t="s">
        <v>36</v>
      </c>
      <c r="E7" s="1" t="s">
        <v>37</v>
      </c>
      <c r="F7" t="s">
        <v>38</v>
      </c>
      <c r="G7" t="s">
        <v>39</v>
      </c>
      <c r="H7" s="1" t="s">
        <v>157</v>
      </c>
      <c r="I7" t="s">
        <v>158</v>
      </c>
    </row>
    <row r="8" spans="1:9" ht="12.75">
      <c r="A8">
        <v>1998</v>
      </c>
      <c r="B8" s="5">
        <v>35968</v>
      </c>
      <c r="C8">
        <v>103</v>
      </c>
      <c r="D8" t="s">
        <v>47</v>
      </c>
      <c r="E8" s="1">
        <v>4688887204</v>
      </c>
      <c r="F8" s="6">
        <v>0.008037</v>
      </c>
      <c r="G8" s="6">
        <v>0.008037</v>
      </c>
      <c r="H8" s="1">
        <v>37684586</v>
      </c>
      <c r="I8" s="1">
        <f>E8*F8</f>
        <v>37684586.458548</v>
      </c>
    </row>
    <row r="9" spans="1:9" ht="12.75">
      <c r="A9">
        <v>1998</v>
      </c>
      <c r="B9" s="5">
        <v>35974</v>
      </c>
      <c r="C9">
        <v>72</v>
      </c>
      <c r="D9" t="s">
        <v>47</v>
      </c>
      <c r="E9" s="1">
        <v>4688887204</v>
      </c>
      <c r="F9" s="6">
        <v>0.008037</v>
      </c>
      <c r="G9" s="6">
        <v>0.008037</v>
      </c>
      <c r="H9" s="1">
        <v>37684586</v>
      </c>
      <c r="I9" s="1">
        <f>E9*F9</f>
        <v>37684586.458548</v>
      </c>
    </row>
    <row r="10" spans="1:9" ht="12.75">
      <c r="A10">
        <v>1999</v>
      </c>
      <c r="B10" s="5">
        <v>36324</v>
      </c>
      <c r="C10">
        <v>165</v>
      </c>
      <c r="D10" t="s">
        <v>47</v>
      </c>
      <c r="E10" s="1">
        <v>7304229823</v>
      </c>
      <c r="F10" s="6">
        <v>0.008037</v>
      </c>
      <c r="G10" s="6">
        <v>0.00675</v>
      </c>
      <c r="H10" s="1">
        <v>58704095.09</v>
      </c>
      <c r="I10" s="1">
        <f>E10*F10</f>
        <v>58704095.087451</v>
      </c>
    </row>
    <row r="11" spans="1:9" ht="12.75">
      <c r="A11">
        <v>2000</v>
      </c>
      <c r="B11" s="5">
        <v>36692</v>
      </c>
      <c r="C11">
        <v>264</v>
      </c>
      <c r="D11" t="s">
        <v>47</v>
      </c>
      <c r="E11" s="1">
        <v>7563926071</v>
      </c>
      <c r="F11" s="6">
        <v>0.00505</v>
      </c>
      <c r="G11" s="6">
        <v>0.004712</v>
      </c>
      <c r="H11" s="1">
        <v>38197827</v>
      </c>
      <c r="I11" s="1">
        <f>E11*F11</f>
        <v>38197826.65855</v>
      </c>
    </row>
    <row r="12" spans="1:9" ht="12.75">
      <c r="A12">
        <v>2000</v>
      </c>
      <c r="B12" s="5">
        <v>36734</v>
      </c>
      <c r="C12">
        <v>219</v>
      </c>
      <c r="D12" t="s">
        <v>47</v>
      </c>
      <c r="E12" s="1">
        <v>7563926071</v>
      </c>
      <c r="F12" s="6">
        <v>0.00505</v>
      </c>
      <c r="G12" s="6">
        <v>0.00505</v>
      </c>
      <c r="H12" s="1">
        <v>38197827</v>
      </c>
      <c r="I12" s="1">
        <f>E12*F12</f>
        <v>38197826.65855</v>
      </c>
    </row>
    <row r="13" spans="1:9" ht="12.75">
      <c r="A13">
        <v>2001</v>
      </c>
      <c r="B13" s="5">
        <v>37060</v>
      </c>
      <c r="C13">
        <v>210</v>
      </c>
      <c r="D13" t="s">
        <v>47</v>
      </c>
      <c r="E13" s="1">
        <v>7971833397</v>
      </c>
      <c r="F13" s="6">
        <v>0.004712</v>
      </c>
      <c r="G13" s="6">
        <v>0.004712</v>
      </c>
      <c r="H13" s="1">
        <v>37563278.97</v>
      </c>
      <c r="I13" s="1">
        <f>E13*F13</f>
        <v>37563278.966664</v>
      </c>
    </row>
    <row r="14" spans="1:9" ht="12.75">
      <c r="A14">
        <v>2003</v>
      </c>
      <c r="B14" s="5">
        <v>37791</v>
      </c>
      <c r="C14">
        <v>157</v>
      </c>
      <c r="D14" t="s">
        <v>47</v>
      </c>
      <c r="E14" s="1">
        <v>2939584553</v>
      </c>
      <c r="F14" s="6">
        <v>0.004712</v>
      </c>
      <c r="G14" s="6">
        <v>0.004712</v>
      </c>
      <c r="H14" s="1">
        <v>13851322.41</v>
      </c>
      <c r="I14" s="1">
        <f>E14*F14</f>
        <v>13851322.413736</v>
      </c>
    </row>
    <row r="15" spans="1:9" ht="12.75">
      <c r="A15">
        <v>2004</v>
      </c>
      <c r="B15" s="5">
        <v>38153</v>
      </c>
      <c r="C15">
        <v>164</v>
      </c>
      <c r="D15" t="s">
        <v>47</v>
      </c>
      <c r="E15" s="1">
        <v>2578556533</v>
      </c>
      <c r="F15" s="6">
        <v>0.004712</v>
      </c>
      <c r="G15" s="6">
        <v>0.004712</v>
      </c>
      <c r="H15" s="1">
        <v>0</v>
      </c>
      <c r="I15" s="1">
        <f>E15*F15</f>
        <v>12150158.383496</v>
      </c>
    </row>
    <row r="16" spans="1:9" ht="12.75">
      <c r="A16">
        <v>2004</v>
      </c>
      <c r="B16" s="5">
        <v>38191</v>
      </c>
      <c r="C16">
        <v>164</v>
      </c>
      <c r="D16" t="s">
        <v>47</v>
      </c>
      <c r="E16" s="1">
        <v>2578556533</v>
      </c>
      <c r="F16" s="6">
        <v>0.004712</v>
      </c>
      <c r="G16" s="6">
        <v>0.004712</v>
      </c>
      <c r="H16" s="1">
        <v>0</v>
      </c>
      <c r="I16" s="1">
        <f>E16*F16</f>
        <v>12150158.383496</v>
      </c>
    </row>
    <row r="17" spans="1:9" ht="12.75">
      <c r="A17">
        <v>2005</v>
      </c>
      <c r="B17" s="5">
        <v>38518</v>
      </c>
      <c r="C17">
        <v>183</v>
      </c>
      <c r="D17" t="s">
        <v>47</v>
      </c>
      <c r="E17" s="1">
        <v>2414225326</v>
      </c>
      <c r="F17" s="6">
        <v>0.004712</v>
      </c>
      <c r="G17" s="6">
        <v>0.004712</v>
      </c>
      <c r="H17" s="1">
        <v>11375829.74</v>
      </c>
      <c r="I17" s="1">
        <f>E17*F17</f>
        <v>11375829.736112</v>
      </c>
    </row>
    <row r="18" spans="1:9" ht="12.75">
      <c r="A18">
        <v>2006</v>
      </c>
      <c r="B18" s="5">
        <v>38883</v>
      </c>
      <c r="C18">
        <v>156</v>
      </c>
      <c r="D18" t="s">
        <v>47</v>
      </c>
      <c r="E18" s="1">
        <v>1528972920</v>
      </c>
      <c r="F18" s="6">
        <v>0.004712</v>
      </c>
      <c r="G18" s="6">
        <v>0.004712</v>
      </c>
      <c r="H18" s="1">
        <v>7204520.4</v>
      </c>
      <c r="I18" s="1">
        <f>E18*F18</f>
        <v>7204520.3990400005</v>
      </c>
    </row>
    <row r="19" spans="1:9" ht="12.75">
      <c r="A19">
        <v>2007</v>
      </c>
      <c r="B19" s="5">
        <v>39248</v>
      </c>
      <c r="C19">
        <v>138</v>
      </c>
      <c r="D19" t="s">
        <v>47</v>
      </c>
      <c r="E19" s="1">
        <v>1224524653</v>
      </c>
      <c r="F19" s="6">
        <v>0.004712</v>
      </c>
      <c r="G19" s="6">
        <v>0.004712</v>
      </c>
      <c r="H19" s="1">
        <v>5769960.16</v>
      </c>
      <c r="I19" s="1">
        <f>E19*F19</f>
        <v>5769960.1649360005</v>
      </c>
    </row>
    <row r="20" spans="1:9" ht="12.75">
      <c r="A20">
        <v>2008</v>
      </c>
      <c r="B20" s="5">
        <v>39614</v>
      </c>
      <c r="C20">
        <v>120</v>
      </c>
      <c r="D20" t="s">
        <v>47</v>
      </c>
      <c r="E20" s="1">
        <v>986361650</v>
      </c>
      <c r="F20" s="6">
        <v>0.004712</v>
      </c>
      <c r="G20" s="6">
        <v>0.004712</v>
      </c>
      <c r="H20" s="1">
        <v>4647736.09</v>
      </c>
      <c r="I20" s="1">
        <f>E20*F20</f>
        <v>4647736.0948</v>
      </c>
    </row>
    <row r="21" spans="1:9" ht="12.75">
      <c r="A21">
        <v>2009</v>
      </c>
      <c r="B21" s="5">
        <v>39979</v>
      </c>
      <c r="C21">
        <v>164</v>
      </c>
      <c r="D21" t="s">
        <v>47</v>
      </c>
      <c r="E21" s="1">
        <v>892569869</v>
      </c>
      <c r="F21" s="6">
        <v>0.004712</v>
      </c>
      <c r="G21" s="6">
        <v>0.004696</v>
      </c>
      <c r="H21" s="1">
        <v>4205789.22</v>
      </c>
      <c r="I21" s="1">
        <f>E21*F21</f>
        <v>4205789.222728</v>
      </c>
    </row>
    <row r="24" ht="12.75">
      <c r="A24" t="s">
        <v>159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Douglas.Galbi</dc:creator>
  <cp:keywords/>
  <dc:description/>
  <cp:lastModifiedBy>Douglas Galbi</cp:lastModifiedBy>
  <dcterms:created xsi:type="dcterms:W3CDTF">2009-08-27T20:17:07Z</dcterms:created>
  <dcterms:modified xsi:type="dcterms:W3CDTF">2009-08-29T22:17:01Z</dcterms:modified>
  <cp:category/>
  <cp:version/>
  <cp:contentType/>
  <cp:contentStatus/>
  <cp:revision>1</cp:revision>
</cp:coreProperties>
</file>