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0"/>
  </bookViews>
  <sheets>
    <sheet name="NDP BA-S summary" sheetId="1" r:id="rId1"/>
    <sheet name="NDP BA-S elements" sheetId="2" r:id="rId2"/>
    <sheet name="NDP NX elements" sheetId="3" r:id="rId3"/>
  </sheets>
  <definedNames/>
  <calcPr fullCalcOnLoad="1"/>
</workbook>
</file>

<file path=xl/sharedStrings.xml><?xml version="1.0" encoding="utf-8"?>
<sst xmlns="http://schemas.openxmlformats.org/spreadsheetml/2006/main" count="583" uniqueCount="157">
  <si>
    <t>National Discount Plan (NDP) revenue estimates for 2008 in Verizon's historic Bell Atlantic service region</t>
  </si>
  <si>
    <t>Based on annual access tariffs publicly filed at the FCC.  For compilation and source description, see</t>
  </si>
  <si>
    <t>http://galbithink.org/bandwidth-data/ba-bandwidth-readme.htm</t>
  </si>
  <si>
    <t>For related discussion, see</t>
  </si>
  <si>
    <t>http://purplemotes.net/2009/07/12/low-bandwidth-but-geographically-comprehensive-connectivity-has-high-value/</t>
  </si>
  <si>
    <t>This spreadsheet is available at</t>
  </si>
  <si>
    <t>http://galbithink.org/bandwidth-data/ba/verizon-ndp.xls</t>
  </si>
  <si>
    <t>Douglas Galbi</t>
  </si>
  <si>
    <t>http://purplemotes.net</t>
  </si>
  <si>
    <t>NDP</t>
  </si>
  <si>
    <t>NDP revenue</t>
  </si>
  <si>
    <t>all</t>
  </si>
  <si>
    <t>all revenue</t>
  </si>
  <si>
    <t>all DS1&amp;DS3</t>
  </si>
  <si>
    <t>service</t>
  </si>
  <si>
    <t>revenue</t>
  </si>
  <si>
    <t>share</t>
  </si>
  <si>
    <t>zone</t>
  </si>
  <si>
    <t>DS1</t>
  </si>
  <si>
    <t>DS3</t>
  </si>
  <si>
    <t>total</t>
  </si>
  <si>
    <t>Note: the “all revenue” totals have been calculated from summary categories for DS1 and DS3 services in the source.  See “totals in 2009” worksheet in:</t>
  </si>
  <si>
    <t>http://galbithink.org/bandwidth-data/ba/ba-access-revenue-elements.xls</t>
  </si>
  <si>
    <t>NDP demand characteristics</t>
  </si>
  <si>
    <t>CT total units</t>
  </si>
  <si>
    <t>CMF total units</t>
  </si>
  <si>
    <t>CMPM total units</t>
  </si>
  <si>
    <t>CT / CMF</t>
  </si>
  <si>
    <t>CM average mileage</t>
  </si>
  <si>
    <t>date for calculation of DS3 average mileage</t>
  </si>
  <si>
    <t>revenue data</t>
  </si>
  <si>
    <t>rate-element</t>
  </si>
  <si>
    <t>est dist</t>
  </si>
  <si>
    <t>SumOfdemand</t>
  </si>
  <si>
    <t>rate element</t>
  </si>
  <si>
    <t>CMF05-08</t>
  </si>
  <si>
    <t>CMF</t>
  </si>
  <si>
    <t>CMF09-15</t>
  </si>
  <si>
    <t>CMF01-04</t>
  </si>
  <si>
    <t>CMF16-25</t>
  </si>
  <si>
    <t>CMF26-40</t>
  </si>
  <si>
    <t>CMF41o</t>
  </si>
  <si>
    <t>CMPM</t>
  </si>
  <si>
    <t>CT</t>
  </si>
  <si>
    <t>CT-sec</t>
  </si>
  <si>
    <t>other</t>
  </si>
  <si>
    <t>CM</t>
  </si>
  <si>
    <t>For important source documentation, see the “NDP BA-S summary” sheet</t>
  </si>
  <si>
    <t>ln</t>
  </si>
  <si>
    <t>service category</t>
  </si>
  <si>
    <t>usoc</t>
  </si>
  <si>
    <t>demand</t>
  </si>
  <si>
    <t>crate</t>
  </si>
  <si>
    <t>crev</t>
  </si>
  <si>
    <t>NDP Premier Commitment-Discount Tier D, Year 1-Channel Term-Per Pt of Term-Electrical Interface1.544 Mbps/DS1-Monthly</t>
  </si>
  <si>
    <t>TMECS</t>
  </si>
  <si>
    <t>NDP Premier Commitment-Discount Tier E, Year 1-Channel Mileage-Fixed-1.544 Mbps-Monthly</t>
  </si>
  <si>
    <t>1L5LS</t>
  </si>
  <si>
    <t>NDP Premier Commitment-Discount Tier E, Year 1-Channel Mileage-Per Mile-1.544 Mbps-Monthly</t>
  </si>
  <si>
    <t>NDP Premier Commitment-Discount Tier D, Year 1-Multiplexing DS1 to Voice-Per Arrangement-Monthly</t>
  </si>
  <si>
    <t>MQ1</t>
  </si>
  <si>
    <t>NDP Premier Commitment-Discount Tier D, Year 1-Multiplexing DS1 to Digital-Per Arrangement-Monthly</t>
  </si>
  <si>
    <t>MQK</t>
  </si>
  <si>
    <t>NDP Premier Commitment-Discount Tier D, Year 1-1 Pri Prem CT-45M-EI</t>
  </si>
  <si>
    <t>TYF8X</t>
  </si>
  <si>
    <t>NDP Premier Commitment-Discount Tier D, Year 1-3 Pri Prem CT-45M-EI</t>
  </si>
  <si>
    <t>NDP Premier Commitment-Discount Tier D, Year 1-7 Pri Prem CT-45M-EI</t>
  </si>
  <si>
    <t>NDP Premier Commitment-Discount Tier D, Year 1-21 Pri Prem CT-45M-EI</t>
  </si>
  <si>
    <t>NDP Premier Commitment-Discount Tier D, Year 1-22 Pri Prem CT-45M-EI</t>
  </si>
  <si>
    <t>NDP Premier Commitment-Discount Tier D, Year 1-2 Pri Prem CT-45M-EI</t>
  </si>
  <si>
    <t>NDP Premier Commitment-Discount Tier D, Year 1-5 Pri Prem CT-45M-EI</t>
  </si>
  <si>
    <t>NDP Premier Commitment-Discount Tier D, Year 1-11 Pri Prem CT-45M-EI</t>
  </si>
  <si>
    <t>NDP Premier Commitment-Discount Tier D, Year 1-25+ Pri Prem CT-45M-EI</t>
  </si>
  <si>
    <t>NDP Premier Commitment-Discount Tier D, Year 1-4 Pri Prem CT-45M-EI</t>
  </si>
  <si>
    <t>NDP Premier Commitment-Discount Tier D, Year 1-Sec Prem CT-45M-EI</t>
  </si>
  <si>
    <t>TYF8S</t>
  </si>
  <si>
    <t>NDP Premier Commitment-Discount Tier E, Year 1-44.736 Mbps Banded Base Rates-per DS3 Service-Mileage Band 5 to 8 Miles</t>
  </si>
  <si>
    <t>FQYU1</t>
  </si>
  <si>
    <t>NDP Premier Commitment-Discount Tier E, Year 1-44.736 Mbps Banded Base Rates-per DS3 Service-Mileage Band 9 to 15 Miles</t>
  </si>
  <si>
    <t>NDP Premier Commitment-Discount Tier E, Year 1-44.736 Mbps Banded Base Rates-per DS3 Service-Mileage Band 16 to 25 Miles</t>
  </si>
  <si>
    <t>NDP Premier Commitment-Discount Tier E, Year 1-44.736 Mbps Banded Base Rates-per DS3 Service-Mileage Band 26 to 40 Miles</t>
  </si>
  <si>
    <t>NDP Premier Commitment-Discount Tier E, Year 1-44.736 Mbps Banded Base Rates-per DS3 Service-Mileage Band 1 to 4 Miles</t>
  </si>
  <si>
    <t>NDP Premier Commitment-Discount Tier E, Year 1-44.736 Mbps Banded Base Rates-per DS3 Service-Mileage Band 41 or more Miles</t>
  </si>
  <si>
    <t>NDP Premier Commitment-Discount Tier E, Year 1-CM-FXD-45M</t>
  </si>
  <si>
    <t>1YA8S</t>
  </si>
  <si>
    <t>NDP Premier Commitment-Discount Tier E, Year 1-CM-MI-45M</t>
  </si>
  <si>
    <t>NDP Premier Commitment-Discount Tier D, Year 1-MUX-DS3 TO DS1-45M</t>
  </si>
  <si>
    <t>MXNRX</t>
  </si>
  <si>
    <t>worksheet</t>
  </si>
  <si>
    <t>tariff-line</t>
  </si>
  <si>
    <t>area</t>
  </si>
  <si>
    <t>25.2.5(B)(2)</t>
  </si>
  <si>
    <t>nz</t>
  </si>
  <si>
    <t>NDP Premier Commitment-Discount Tier D, Year 1-CHAN TERM-NET-1.5</t>
  </si>
  <si>
    <t>TMECS/TZGHX</t>
  </si>
  <si>
    <t>NDP Premier Commitment-Discount Tier E, Year 1-CM (OVER 0) FXD-NET-1.5</t>
  </si>
  <si>
    <t>1L5XX/1A8ZS</t>
  </si>
  <si>
    <t>NDP Premier Commitment-Discount Tier E, Year 1-CM (OVER 0) MIL-NET-1.5</t>
  </si>
  <si>
    <t>NDP Premier Commitment-Discount Tier D, Year 1-CHAN TERM Z1-NYT-1.5</t>
  </si>
  <si>
    <t>NDP Premier Commitment-Discount Tier E, Year 1-CM (OVER 0) FXD Z1-NYT-1.5</t>
  </si>
  <si>
    <t>NDP Premier Commitment-Discount Tier E, Year 1-CM (OVER 0) MIL Z1-NYT-1.5</t>
  </si>
  <si>
    <t>NDP Premier Commitment-Discount Tier D, Year 1-CHAN TERM Z1-MA-1.5</t>
  </si>
  <si>
    <t>NDP Premier Commitment-Discount Tier E, Year 1-CM (OVER 0) FXD Z1-MA-1.5</t>
  </si>
  <si>
    <t>NDP Premier Commitment-Discount Tier E, Year 1-CM (OVER 0) MIL Z1-MA-1.5</t>
  </si>
  <si>
    <t>NDP Premier Commitment-Discount Tier D, Year 1-CHAN TERM Z2-NYT-1.5</t>
  </si>
  <si>
    <t>NDP Premier Commitment-Discount Tier E, Year 1-CM (OVER 0) FXD Z2-NYT-1.5</t>
  </si>
  <si>
    <t>NDP Premier Commitment-Discount Tier E, Year 1-CM (OVER 0) MIL Z2-NYT-1.5</t>
  </si>
  <si>
    <t>NDP Premier Commitment-Discount Tier D, Year 1-CHAN TERM Z2-MA-1.5</t>
  </si>
  <si>
    <t>NDP Premier Commitment-Discount Tier E, Year 1-CM (OVER 0) FXD Z2-MA-1.5</t>
  </si>
  <si>
    <t>NDP Premier Commitment-Discount Tier E, Year 1-CM (OVER 0) MIL Z2-MA-1.5</t>
  </si>
  <si>
    <t>NDP Premier Commitment-Discount Tier D, Year 1-CHAN TERM Z3-NYT-1.5</t>
  </si>
  <si>
    <t>NDP Premier Commitment-Discount Tier E, Year 1-CM (OVER 0) FXD Z3-NYT-1.5</t>
  </si>
  <si>
    <t>NDP Premier Commitment-Discount Tier E, Year 1-CM (OVER 0) MIL Z3-NYT-1.5</t>
  </si>
  <si>
    <t>NDP Premier Commitment-Discount Tier D, Year 1-CHAN TERM Z3-MA-1.5</t>
  </si>
  <si>
    <t>NDP Premier Commitment-Discount Tier E, Year 1-CM (OVER 0) FXD Z3-MA-1.5</t>
  </si>
  <si>
    <t>NDP Premier Commitment-Discount Tier E, Year 1-CM (OVER 0) MIL Z3-MA-1.5</t>
  </si>
  <si>
    <t>NDP Premier Commitment-Discount Tier D, Year 1-1 Pri Prem CT-NET 45M-EI</t>
  </si>
  <si>
    <t>TYFMX/TYFWX</t>
  </si>
  <si>
    <t>NDP Premier Commitment-Discount Tier D, Year 1-3 Pri Prem CT-NET 45M-EI</t>
  </si>
  <si>
    <t>NDP Premier Commitment-Discount Tier D, Year 1-4 Pri Prem CT-NET 45M-EI</t>
  </si>
  <si>
    <t>NDP Premier Commitment-Discount Tier D, Year 1-Sec Prem CT-NET 45M-EI</t>
  </si>
  <si>
    <t>TYFMS/TYFWS</t>
  </si>
  <si>
    <t>NDP Premier Commitment-Discount Tier E, Year 1-44.736 Mbps Banded Base Rates-per DS3 Service-RI-Mileage Band 1 to 4 Miles</t>
  </si>
  <si>
    <t>NDP Premier Commitment-Discount Tier D, Year 1-Sec Prem CT-Z1-NYT 45M-EI</t>
  </si>
  <si>
    <t>NDP Premier Commitment-Discount Tier E, Year 1-44.736 Mbps Banded Base Rates-per DS3 Service-NY/CT-Mileage Band 41 or more Miles</t>
  </si>
  <si>
    <t>NDP Premier Commitment-Discount Tier D, Year 1-MUX-DS3 TO DS1 Z1-NYT-45M-EI</t>
  </si>
  <si>
    <t>MKM</t>
  </si>
  <si>
    <t>NDP Premier Commitment-Discount Tier D, Year 1-1 Pri Prem CT-Z1-MA 45M-EI</t>
  </si>
  <si>
    <t>NDP Premier Commitment-Discount Tier D, Year 1-Sec Prem CT-Z1-MA 45M-EI</t>
  </si>
  <si>
    <t>NDP Premier Commitment-Discount Tier E, Year 1-44.736 Mbps Banded Base Rates-per DS3 Service-MA-Mileage Band 1 to 4 Miles</t>
  </si>
  <si>
    <t>NDP Premier Commitment-Discount Tier D, Year 1-MUX-DS3 TO DS1 Z1-MA-45M-EI</t>
  </si>
  <si>
    <t>NDP Premier Commitment-Discount Tier D, Year 1-3 Pri Prem CT-Z2-NYT 45M-EI</t>
  </si>
  <si>
    <t>NDP Premier Commitment-Discount Tier D, Year 1-Sec Prem CT-Z2-NYT 45M-EI</t>
  </si>
  <si>
    <t>NDP Premier Commitment-Discount Tier E, Year 1-44.736 Mbps Banded Base Rates-per DS3 Service-NY/CT-Mileage Band 5 to 8 Miles</t>
  </si>
  <si>
    <t>25.2.5(B)(1)</t>
  </si>
  <si>
    <t>NDP Premier Commitment-Discount Tier D, Year 1-1 Pri Prem CT-Z2-MA 45M-EI</t>
  </si>
  <si>
    <t>NDP Premier Commitment-Discount Tier D, Year 1-2 Pri Prem CT-Z2-MA 45M-EI</t>
  </si>
  <si>
    <t>NDP Premier Commitment-Discount Tier D, Year 1-Sec Prem CT-Z2-MA 45M-EI</t>
  </si>
  <si>
    <t>NDP Premier Commitment-Discount Tier D, Year 1-1 Pri Prem CT-Z3-NYT 45M-EI</t>
  </si>
  <si>
    <t>NDP Premier Commitment-Discount Tier D, Year 1-2 Pri Prem CT-Z3-NYT 45M-EI</t>
  </si>
  <si>
    <t>NDP Premier Commitment-Discount Tier D, Year 1-3 Pri Prem CT-Z3-NYT 45M-EI</t>
  </si>
  <si>
    <t>NDP Premier Commitment-Discount Tier D, Year 1-4 Pri Prem CT-Z3-NYT 45M-EI</t>
  </si>
  <si>
    <t>NDP Premier Commitment-Discount Tier D, Year 1-Sec Prem CT-Z3-NYT 45M-EI</t>
  </si>
  <si>
    <t>NDP Premier Commitment-Discount Tier E, Year 1-44.736 Mbps Banded Base Rates-per DS3 Service-NY/CT-Mileage Band 9 to 15 Miles</t>
  </si>
  <si>
    <t>NDP Premier Commitment-Discount Tier E, Year 1-44.736 Mbps Banded Base Rates-per DS3 Service-NY/CT-Mileage Band 16 to 25 Miles</t>
  </si>
  <si>
    <t>NDP Premier Commitment-Discount Tier E, Year 1-44.736 Mbps Banded Base Rates-per DS3 Service-NY/CT-Mileage Band 26 to 40 Miles</t>
  </si>
  <si>
    <t>NDP Premier Commitment-Discount Tier D, Year 1-MUX-DS3 TO DS1 Z3-NYT-45M-EI</t>
  </si>
  <si>
    <t>NDP Premier Commitment-Discount Tier D, Year 1-1 Pri Prem CT-Z3-MA 45M-EI</t>
  </si>
  <si>
    <t>NDP Premier Commitment-Discount Tier D, Year 1-2 Pri Prem CT-Z3-MA 45M-EI</t>
  </si>
  <si>
    <t>NDP Premier Commitment-Discount Tier D, Year 1-12 Pri Prem CT-Z3-MA 45M-EI</t>
  </si>
  <si>
    <t>NDP Premier Commitment-Discount Tier D, Year 1-Sec Prem CT-Z3-MA 45M-EI</t>
  </si>
  <si>
    <t>NDP Premier Commitment-Discount Tier E, Year 1-44.736 Mbps Banded Base Rates-per DS3 Service-MA-Mileage Band 5 to 8 Miles</t>
  </si>
  <si>
    <t>NDP Premier Commitment-Discount Tier E, Year 1-44.736 Mbps Banded Base Rates-per DS3 Service-MA-Mileage Band 9 to 15 Miles</t>
  </si>
  <si>
    <t>NDP Premier Commitment-Discount Tier E, Year 1-44.736 Mbps Banded Base Rates-per DS3 Service-MA-Mileage Band 16 to 25 Miles</t>
  </si>
  <si>
    <t>NDP Premier Commitment-Discount Tier E, Year 1-44.736 Mbps Banded Base Rates-per DS3 Service-MA-Mileage Band 26 to 40 Miles</t>
  </si>
  <si>
    <t>NDP Premier Commitment-Discount Tier E, Year 1-44.736 Mbps Banded Base Rates-per DS3 Service-MA-Mileage Band 41 or more Miles</t>
  </si>
  <si>
    <t>NDP Premier Commitment-Discount Tier D, Year 1-MUX-DS3 TO DS1 Z3-MA-45M-EI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</si>
</sst>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%"/>
    <numFmt numFmtId="167" formatCode="0.0"/>
    <numFmt numFmtId="168" formatCode="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4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23" sqref="A23"/>
    </sheetView>
  </sheetViews>
  <sheetFormatPr defaultColWidth="9.140625" defaultRowHeight="12.75"/>
  <cols>
    <col min="2" max="2" width="11.421875" style="1" customWidth="1"/>
    <col min="3" max="3" width="11.140625" style="0" customWidth="1"/>
    <col min="4" max="4" width="10.8515625" style="0" customWidth="1"/>
    <col min="5" max="5" width="11.421875" style="1" customWidth="1"/>
    <col min="6" max="6" width="11.28125" style="0" customWidth="1"/>
    <col min="7" max="7" width="10.57421875" style="0" customWidth="1"/>
    <col min="8" max="8" width="11.421875" style="1" customWidth="1"/>
    <col min="9" max="9" width="11.57421875" style="0" customWidth="1"/>
    <col min="10" max="10" width="11.7109375" style="0" customWidth="1"/>
    <col min="11" max="11" width="10.8515625" style="0" customWidth="1"/>
  </cols>
  <sheetData>
    <row r="1" spans="1:7" s="2" customFormat="1" ht="12.75">
      <c r="A1" s="2" t="s">
        <v>0</v>
      </c>
      <c r="B1" s="3"/>
      <c r="G1" s="3"/>
    </row>
    <row r="2" spans="1:7" s="2" customFormat="1" ht="12.75">
      <c r="A2" s="2" t="s">
        <v>1</v>
      </c>
      <c r="B2" s="3"/>
      <c r="G2" s="3"/>
    </row>
    <row r="3" spans="1:8" ht="12.75">
      <c r="A3" t="s">
        <v>2</v>
      </c>
      <c r="B3"/>
      <c r="E3"/>
      <c r="H3"/>
    </row>
    <row r="4" spans="1:8" ht="12.75">
      <c r="A4" t="s">
        <v>3</v>
      </c>
      <c r="B4"/>
      <c r="E4"/>
      <c r="H4"/>
    </row>
    <row r="5" spans="1:7" s="2" customFormat="1" ht="12.75">
      <c r="A5" s="2" t="s">
        <v>4</v>
      </c>
      <c r="B5" s="3"/>
      <c r="G5" s="3"/>
    </row>
    <row r="6" spans="1:7" s="2" customFormat="1" ht="12.75">
      <c r="A6" s="2" t="s">
        <v>5</v>
      </c>
      <c r="B6" s="3"/>
      <c r="G6" s="3"/>
    </row>
    <row r="7" spans="1:7" s="2" customFormat="1" ht="12.75">
      <c r="A7" s="2" t="s">
        <v>6</v>
      </c>
      <c r="B7" s="3"/>
      <c r="G7" s="3"/>
    </row>
    <row r="8" spans="2:7" s="2" customFormat="1" ht="12.75">
      <c r="B8" s="3"/>
      <c r="G8" s="3"/>
    </row>
    <row r="9" spans="1:8" ht="12.75">
      <c r="A9" t="s">
        <v>7</v>
      </c>
      <c r="B9"/>
      <c r="E9"/>
      <c r="H9"/>
    </row>
    <row r="10" spans="1:8" ht="12.75">
      <c r="A10" t="s">
        <v>8</v>
      </c>
      <c r="B10"/>
      <c r="E10"/>
      <c r="H10"/>
    </row>
    <row r="11" spans="2:7" s="2" customFormat="1" ht="12.75">
      <c r="B11" s="3"/>
      <c r="G11" s="3"/>
    </row>
    <row r="12" spans="2:7" s="2" customFormat="1" ht="12.75">
      <c r="B12" s="3"/>
      <c r="G12" s="3"/>
    </row>
    <row r="13" spans="1:11" ht="12.75">
      <c r="A13" s="4"/>
      <c r="B13" s="5"/>
      <c r="C13" s="4"/>
      <c r="D13" s="4"/>
      <c r="E13" s="4"/>
      <c r="F13" s="4"/>
      <c r="G13" s="5"/>
      <c r="H13" s="4"/>
      <c r="I13" s="4"/>
      <c r="J13" s="4"/>
      <c r="K13" s="4"/>
    </row>
    <row r="14" spans="1:11" ht="12.75">
      <c r="A14" s="4"/>
      <c r="B14" s="5" t="s">
        <v>9</v>
      </c>
      <c r="C14" s="4" t="s">
        <v>10</v>
      </c>
      <c r="D14" s="4" t="s">
        <v>11</v>
      </c>
      <c r="E14" s="4" t="s">
        <v>12</v>
      </c>
      <c r="F14" s="4"/>
      <c r="G14" s="5"/>
      <c r="H14" s="4" t="s">
        <v>9</v>
      </c>
      <c r="I14" s="4" t="s">
        <v>10</v>
      </c>
      <c r="J14" s="4" t="s">
        <v>13</v>
      </c>
      <c r="K14" s="4" t="s">
        <v>12</v>
      </c>
    </row>
    <row r="15" spans="1:11" ht="12.75">
      <c r="A15" s="6" t="s">
        <v>14</v>
      </c>
      <c r="B15" s="7" t="s">
        <v>15</v>
      </c>
      <c r="C15" s="7" t="s">
        <v>16</v>
      </c>
      <c r="D15" s="6" t="s">
        <v>15</v>
      </c>
      <c r="E15" s="6" t="s">
        <v>16</v>
      </c>
      <c r="F15" s="6"/>
      <c r="G15" s="6" t="s">
        <v>17</v>
      </c>
      <c r="H15" s="7" t="s">
        <v>15</v>
      </c>
      <c r="I15" s="6" t="s">
        <v>16</v>
      </c>
      <c r="J15" s="6" t="s">
        <v>15</v>
      </c>
      <c r="K15" s="6" t="s">
        <v>16</v>
      </c>
    </row>
    <row r="16" spans="1:11" ht="12.75">
      <c r="A16" s="6" t="s">
        <v>18</v>
      </c>
      <c r="B16" s="7">
        <v>46024536.03</v>
      </c>
      <c r="C16" s="8">
        <f>B16/B$19</f>
        <v>0.887430340638772</v>
      </c>
      <c r="D16" s="7">
        <v>269884213</v>
      </c>
      <c r="E16" s="8">
        <f>D16/D$19</f>
        <v>0.5930149097766773</v>
      </c>
      <c r="F16" s="6"/>
      <c r="G16" s="6">
        <v>1</v>
      </c>
      <c r="H16" s="7">
        <v>10478083.74</v>
      </c>
      <c r="I16" s="8">
        <f>H16/H$20</f>
        <v>0.20203504966500319</v>
      </c>
      <c r="J16" s="5">
        <v>170538222</v>
      </c>
      <c r="K16" s="8">
        <f>J16/J$20</f>
        <v>0.3747225790224527</v>
      </c>
    </row>
    <row r="17" spans="1:11" ht="12.75">
      <c r="A17" s="6" t="s">
        <v>19</v>
      </c>
      <c r="B17" s="7">
        <v>5838166.79</v>
      </c>
      <c r="C17" s="8">
        <f>B17/B$19</f>
        <v>0.11256965936122802</v>
      </c>
      <c r="D17" s="7">
        <v>185221061</v>
      </c>
      <c r="E17" s="8">
        <f>D17/D$19</f>
        <v>0.4069850902233227</v>
      </c>
      <c r="F17" s="6"/>
      <c r="G17" s="6">
        <v>2</v>
      </c>
      <c r="H17" s="7">
        <v>11051520.48</v>
      </c>
      <c r="I17" s="8">
        <f>H17/H$20</f>
        <v>0.2130918729468562</v>
      </c>
      <c r="J17" s="5">
        <v>95291365</v>
      </c>
      <c r="K17" s="8">
        <f>J17/J$20</f>
        <v>0.20938312615555407</v>
      </c>
    </row>
    <row r="18" spans="1:11" ht="12.75">
      <c r="A18" s="6"/>
      <c r="B18" s="7"/>
      <c r="C18" s="7"/>
      <c r="D18" s="6"/>
      <c r="E18" s="6"/>
      <c r="F18" s="6"/>
      <c r="G18" s="6">
        <v>3</v>
      </c>
      <c r="H18" s="7">
        <v>30333098.6</v>
      </c>
      <c r="I18" s="8">
        <f>H18/H$20</f>
        <v>0.5848730773881406</v>
      </c>
      <c r="J18" s="5">
        <v>189275687</v>
      </c>
      <c r="K18" s="8">
        <f>J18/J$20</f>
        <v>0.4158942948219932</v>
      </c>
    </row>
    <row r="19" spans="1:11" ht="12.75">
      <c r="A19" s="6" t="s">
        <v>20</v>
      </c>
      <c r="B19" s="7">
        <f>SUM(B16:B17)</f>
        <v>51862702.82</v>
      </c>
      <c r="C19" s="7"/>
      <c r="D19" s="7">
        <f>SUM(D16:D17)</f>
        <v>455105274</v>
      </c>
      <c r="E19" s="6"/>
      <c r="F19" s="6"/>
      <c r="G19" s="6"/>
      <c r="H19" s="7"/>
      <c r="I19" s="6"/>
      <c r="J19" s="4"/>
      <c r="K19" s="4"/>
    </row>
    <row r="20" spans="1:11" ht="12.75">
      <c r="A20" s="6"/>
      <c r="B20" s="7"/>
      <c r="C20" s="7"/>
      <c r="D20" s="6"/>
      <c r="E20" s="6"/>
      <c r="F20" s="6"/>
      <c r="G20" s="6" t="s">
        <v>20</v>
      </c>
      <c r="H20" s="7">
        <f>SUM(H16:H18)</f>
        <v>51862702.82</v>
      </c>
      <c r="I20" s="6"/>
      <c r="J20" s="7">
        <f>SUM(J16:J18)</f>
        <v>455105274</v>
      </c>
      <c r="K20" s="4"/>
    </row>
    <row r="21" spans="3:9" ht="12.75">
      <c r="C21" s="1"/>
      <c r="E21"/>
      <c r="H21"/>
      <c r="I21" s="1"/>
    </row>
    <row r="22" spans="1:9" ht="12.75">
      <c r="A22" t="s">
        <v>21</v>
      </c>
      <c r="C22" s="1"/>
      <c r="E22"/>
      <c r="H22"/>
      <c r="I22" s="1"/>
    </row>
    <row r="23" spans="1:9" ht="12.75">
      <c r="A23" t="s">
        <v>22</v>
      </c>
      <c r="C23" s="1"/>
      <c r="E23"/>
      <c r="H23"/>
      <c r="I23" s="1"/>
    </row>
    <row r="24" spans="3:9" ht="12.75">
      <c r="C24" s="1"/>
      <c r="E24"/>
      <c r="H24"/>
      <c r="I24" s="1"/>
    </row>
    <row r="25" spans="1:8" ht="12.75">
      <c r="A25" t="s">
        <v>23</v>
      </c>
      <c r="H25"/>
    </row>
    <row r="26" spans="1:8" ht="12.75">
      <c r="A26" t="s">
        <v>18</v>
      </c>
      <c r="H26"/>
    </row>
    <row r="27" spans="1:6" s="11" customFormat="1" ht="24.75">
      <c r="A27" s="9" t="s">
        <v>17</v>
      </c>
      <c r="B27" s="10" t="s">
        <v>24</v>
      </c>
      <c r="C27" s="9" t="s">
        <v>25</v>
      </c>
      <c r="D27" s="9" t="s">
        <v>26</v>
      </c>
      <c r="E27" s="9" t="s">
        <v>27</v>
      </c>
      <c r="F27" s="9" t="s">
        <v>28</v>
      </c>
    </row>
    <row r="28" spans="1:8" ht="12.75">
      <c r="A28" s="6">
        <v>1</v>
      </c>
      <c r="B28" s="7">
        <v>58483</v>
      </c>
      <c r="C28" s="6">
        <v>5818</v>
      </c>
      <c r="D28" s="6">
        <v>57424</v>
      </c>
      <c r="E28" s="12">
        <f>B28/C28</f>
        <v>10.052079752492265</v>
      </c>
      <c r="F28" s="12">
        <f>D28/C28</f>
        <v>9.870058439326229</v>
      </c>
      <c r="H28"/>
    </row>
    <row r="29" spans="1:8" ht="12.75">
      <c r="A29" s="6">
        <v>2</v>
      </c>
      <c r="B29" s="7">
        <v>58117</v>
      </c>
      <c r="C29" s="6">
        <v>8513</v>
      </c>
      <c r="D29" s="6">
        <v>118586</v>
      </c>
      <c r="E29" s="12">
        <f>B29/C29</f>
        <v>6.826853048279102</v>
      </c>
      <c r="F29" s="12">
        <f>D29/C29</f>
        <v>13.929989427933748</v>
      </c>
      <c r="H29"/>
    </row>
    <row r="30" spans="1:8" ht="12.75">
      <c r="A30" s="6">
        <v>3</v>
      </c>
      <c r="B30" s="7">
        <v>102191</v>
      </c>
      <c r="C30" s="6">
        <v>53834</v>
      </c>
      <c r="D30" s="6">
        <v>1042492</v>
      </c>
      <c r="E30" s="12">
        <f>B30/C30</f>
        <v>1.8982613218412157</v>
      </c>
      <c r="F30" s="12">
        <f>D30/C30</f>
        <v>19.36493665713118</v>
      </c>
      <c r="H30"/>
    </row>
    <row r="31" spans="1:8" ht="12.75">
      <c r="A31" s="6"/>
      <c r="B31" s="7"/>
      <c r="C31" s="6"/>
      <c r="D31" s="6"/>
      <c r="E31" s="12"/>
      <c r="F31" s="12"/>
      <c r="H31"/>
    </row>
    <row r="32" spans="1:6" ht="12.75">
      <c r="A32" s="6"/>
      <c r="B32" s="7"/>
      <c r="C32" s="6"/>
      <c r="D32" s="6"/>
      <c r="E32" s="7"/>
      <c r="F32" s="6"/>
    </row>
    <row r="33" spans="1:6" ht="12.75">
      <c r="A33" s="2" t="s">
        <v>19</v>
      </c>
      <c r="B33" s="7"/>
      <c r="C33" s="6"/>
      <c r="D33" s="6"/>
      <c r="E33" s="7"/>
      <c r="F33" s="6"/>
    </row>
    <row r="34" spans="1:8" s="11" customFormat="1" ht="24.75">
      <c r="A34" s="10" t="s">
        <v>17</v>
      </c>
      <c r="B34" s="10" t="s">
        <v>24</v>
      </c>
      <c r="C34" s="9" t="s">
        <v>25</v>
      </c>
      <c r="E34" s="9" t="s">
        <v>27</v>
      </c>
      <c r="F34" s="9" t="s">
        <v>28</v>
      </c>
      <c r="H34" s="13"/>
    </row>
    <row r="35" spans="1:6" ht="12.75">
      <c r="A35" s="7">
        <v>1</v>
      </c>
      <c r="B35" s="6">
        <v>321</v>
      </c>
      <c r="C35" s="6">
        <v>173</v>
      </c>
      <c r="E35" s="12">
        <f>B35/C35</f>
        <v>1.8554913294797688</v>
      </c>
      <c r="F35" s="12">
        <f>SUMPRODUCT(C42:C45,D42:D45)/C35</f>
        <v>18.121387283236995</v>
      </c>
    </row>
    <row r="36" spans="1:6" ht="12.75">
      <c r="A36" s="7">
        <v>2</v>
      </c>
      <c r="B36" s="6">
        <v>304</v>
      </c>
      <c r="C36" s="6">
        <v>319</v>
      </c>
      <c r="E36" s="12">
        <f>B36/C36</f>
        <v>0.9529780564263323</v>
      </c>
      <c r="F36" s="12">
        <f>SUMPRODUCT(C46:C51,D46:D51)/C36</f>
        <v>19.578369905956112</v>
      </c>
    </row>
    <row r="37" spans="1:6" ht="12.75">
      <c r="A37" s="7">
        <v>3</v>
      </c>
      <c r="B37" s="6">
        <v>201</v>
      </c>
      <c r="C37" s="6">
        <v>328</v>
      </c>
      <c r="E37" s="12">
        <f>B37/C37</f>
        <v>0.6128048780487805</v>
      </c>
      <c r="F37" s="12">
        <f>SUMPRODUCT(C52:C55,D52:D55)/C37</f>
        <v>37.68292682926829</v>
      </c>
    </row>
    <row r="40" spans="1:6" ht="12.75">
      <c r="A40" t="s">
        <v>29</v>
      </c>
      <c r="F40" t="s">
        <v>30</v>
      </c>
    </row>
    <row r="41" spans="1:7" ht="12.75">
      <c r="A41" t="s">
        <v>17</v>
      </c>
      <c r="B41" s="1" t="s">
        <v>31</v>
      </c>
      <c r="C41" t="s">
        <v>32</v>
      </c>
      <c r="D41" t="s">
        <v>33</v>
      </c>
      <c r="F41" t="s">
        <v>34</v>
      </c>
      <c r="G41" s="1" t="s">
        <v>15</v>
      </c>
    </row>
    <row r="42" spans="1:7" ht="12.75">
      <c r="A42">
        <v>1</v>
      </c>
      <c r="B42" s="1" t="s">
        <v>35</v>
      </c>
      <c r="C42">
        <v>6.5</v>
      </c>
      <c r="D42">
        <v>56</v>
      </c>
      <c r="F42" t="s">
        <v>36</v>
      </c>
      <c r="G42" s="1">
        <v>1848489.42</v>
      </c>
    </row>
    <row r="43" spans="1:7" ht="12.75">
      <c r="A43">
        <v>1</v>
      </c>
      <c r="B43" s="1" t="s">
        <v>37</v>
      </c>
      <c r="C43">
        <v>12</v>
      </c>
      <c r="D43">
        <v>15</v>
      </c>
      <c r="F43" t="s">
        <v>38</v>
      </c>
      <c r="G43" s="1">
        <v>20324.53</v>
      </c>
    </row>
    <row r="44" spans="1:7" ht="12.75">
      <c r="A44">
        <v>1</v>
      </c>
      <c r="B44" s="1" t="s">
        <v>39</v>
      </c>
      <c r="C44">
        <v>20.5</v>
      </c>
      <c r="D44">
        <v>62</v>
      </c>
      <c r="F44" t="s">
        <v>35</v>
      </c>
      <c r="G44" s="1">
        <v>66165</v>
      </c>
    </row>
    <row r="45" spans="1:7" ht="12.75">
      <c r="A45">
        <v>1</v>
      </c>
      <c r="B45" s="1" t="s">
        <v>40</v>
      </c>
      <c r="C45">
        <v>33</v>
      </c>
      <c r="D45">
        <v>40</v>
      </c>
      <c r="F45" t="s">
        <v>37</v>
      </c>
      <c r="G45" s="1">
        <v>252468.93</v>
      </c>
    </row>
    <row r="46" spans="1:7" ht="12.75">
      <c r="A46">
        <v>2</v>
      </c>
      <c r="B46" s="1" t="s">
        <v>38</v>
      </c>
      <c r="C46">
        <v>2.5</v>
      </c>
      <c r="D46">
        <v>31</v>
      </c>
      <c r="F46" t="s">
        <v>39</v>
      </c>
      <c r="G46" s="1">
        <v>352500</v>
      </c>
    </row>
    <row r="47" spans="1:7" ht="12.75">
      <c r="A47">
        <v>2</v>
      </c>
      <c r="B47" s="1" t="s">
        <v>35</v>
      </c>
      <c r="C47">
        <v>6.5</v>
      </c>
      <c r="D47">
        <v>10</v>
      </c>
      <c r="F47" t="s">
        <v>40</v>
      </c>
      <c r="G47" s="1">
        <v>799800</v>
      </c>
    </row>
    <row r="48" spans="1:7" ht="12.75">
      <c r="A48">
        <v>2</v>
      </c>
      <c r="B48" s="1" t="s">
        <v>37</v>
      </c>
      <c r="C48">
        <v>12</v>
      </c>
      <c r="D48">
        <v>146</v>
      </c>
      <c r="F48" t="s">
        <v>41</v>
      </c>
      <c r="G48" s="1">
        <v>913921.44</v>
      </c>
    </row>
    <row r="49" spans="1:7" ht="12.75">
      <c r="A49">
        <v>2</v>
      </c>
      <c r="B49" s="1" t="s">
        <v>39</v>
      </c>
      <c r="C49">
        <v>20.5</v>
      </c>
      <c r="D49">
        <v>14</v>
      </c>
      <c r="F49" t="s">
        <v>42</v>
      </c>
      <c r="G49" s="1">
        <v>13562672.76</v>
      </c>
    </row>
    <row r="50" spans="1:7" ht="12.75">
      <c r="A50">
        <v>2</v>
      </c>
      <c r="B50" s="1" t="s">
        <v>40</v>
      </c>
      <c r="C50">
        <v>33</v>
      </c>
      <c r="D50">
        <v>108</v>
      </c>
      <c r="F50" t="s">
        <v>43</v>
      </c>
      <c r="G50" s="1">
        <v>31361293.77</v>
      </c>
    </row>
    <row r="51" spans="1:7" ht="12.75">
      <c r="A51">
        <v>2</v>
      </c>
      <c r="B51" s="1" t="s">
        <v>41</v>
      </c>
      <c r="C51">
        <v>50</v>
      </c>
      <c r="D51">
        <v>10</v>
      </c>
      <c r="F51" t="s">
        <v>44</v>
      </c>
      <c r="G51" s="1">
        <v>1796439.9</v>
      </c>
    </row>
    <row r="52" spans="1:7" ht="12.75">
      <c r="A52">
        <v>3</v>
      </c>
      <c r="B52" s="1" t="s">
        <v>39</v>
      </c>
      <c r="C52">
        <v>20.5</v>
      </c>
      <c r="D52">
        <v>74</v>
      </c>
      <c r="F52" s="11" t="s">
        <v>45</v>
      </c>
      <c r="G52" s="13">
        <v>888627.07</v>
      </c>
    </row>
    <row r="53" spans="1:7" ht="12.75">
      <c r="A53">
        <v>3</v>
      </c>
      <c r="B53" s="1" t="s">
        <v>40</v>
      </c>
      <c r="C53">
        <v>33</v>
      </c>
      <c r="D53">
        <v>92</v>
      </c>
      <c r="G53" s="1"/>
    </row>
    <row r="54" spans="1:7" ht="12.75">
      <c r="A54">
        <v>3</v>
      </c>
      <c r="B54" s="1" t="s">
        <v>41</v>
      </c>
      <c r="C54">
        <v>50</v>
      </c>
      <c r="D54">
        <v>153</v>
      </c>
      <c r="F54" t="s">
        <v>46</v>
      </c>
      <c r="G54" s="1">
        <f>SUM(G42:G49)</f>
        <v>17816342.08</v>
      </c>
    </row>
    <row r="55" spans="1:7" ht="12.75">
      <c r="A55">
        <v>3</v>
      </c>
      <c r="B55" s="1" t="s">
        <v>36</v>
      </c>
      <c r="C55" s="14">
        <f>D57/D55</f>
        <v>17.444444444444443</v>
      </c>
      <c r="D55">
        <v>9</v>
      </c>
      <c r="G55" s="1"/>
    </row>
    <row r="56" spans="6:7" ht="12.75">
      <c r="F56" t="s">
        <v>20</v>
      </c>
      <c r="G56" s="1">
        <f>SUM(G42:G52)</f>
        <v>51862702.82</v>
      </c>
    </row>
    <row r="57" spans="1:4" ht="12.75">
      <c r="A57">
        <v>3</v>
      </c>
      <c r="B57" s="1" t="s">
        <v>42</v>
      </c>
      <c r="D57" s="1">
        <v>157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3" max="3" width="9.57421875" style="0" customWidth="1"/>
    <col min="4" max="4" width="5.28125" style="0" customWidth="1"/>
    <col min="5" max="5" width="85.421875" style="0" customWidth="1"/>
    <col min="6" max="6" width="7.28125" style="0" customWidth="1"/>
    <col min="7" max="7" width="9.57421875" style="1" customWidth="1"/>
    <col min="8" max="8" width="9.140625" style="15" customWidth="1"/>
    <col min="9" max="9" width="12.28125" style="1" customWidth="1"/>
  </cols>
  <sheetData>
    <row r="1" spans="1:9" s="11" customFormat="1" ht="12.75" customHeight="1">
      <c r="A1" s="16" t="s">
        <v>47</v>
      </c>
      <c r="B1" s="16"/>
      <c r="C1" s="16"/>
      <c r="D1" s="16"/>
      <c r="E1" s="16"/>
      <c r="G1" s="13"/>
      <c r="H1" s="17"/>
      <c r="I1" s="13"/>
    </row>
    <row r="2" spans="7:9" s="11" customFormat="1" ht="12.75">
      <c r="G2" s="13"/>
      <c r="H2" s="17"/>
      <c r="I2" s="13"/>
    </row>
    <row r="3" spans="1:9" s="11" customFormat="1" ht="24.75">
      <c r="A3" s="9" t="s">
        <v>48</v>
      </c>
      <c r="B3" s="9" t="s">
        <v>49</v>
      </c>
      <c r="C3" s="9" t="s">
        <v>34</v>
      </c>
      <c r="D3" s="9" t="s">
        <v>17</v>
      </c>
      <c r="E3" s="9" t="s">
        <v>14</v>
      </c>
      <c r="F3" s="9" t="s">
        <v>50</v>
      </c>
      <c r="G3" s="10" t="s">
        <v>51</v>
      </c>
      <c r="H3" s="18" t="s">
        <v>52</v>
      </c>
      <c r="I3" s="10" t="s">
        <v>53</v>
      </c>
    </row>
    <row r="4" spans="1:9" ht="12.75">
      <c r="A4" s="4">
        <v>11598</v>
      </c>
      <c r="B4" s="4" t="s">
        <v>18</v>
      </c>
      <c r="C4" s="4" t="s">
        <v>43</v>
      </c>
      <c r="D4" s="4">
        <v>1</v>
      </c>
      <c r="E4" s="2" t="s">
        <v>54</v>
      </c>
      <c r="F4" s="4" t="s">
        <v>55</v>
      </c>
      <c r="G4" s="5">
        <v>58483</v>
      </c>
      <c r="H4" s="19">
        <v>126.08</v>
      </c>
      <c r="I4" s="5">
        <v>7373536.64</v>
      </c>
    </row>
    <row r="5" spans="1:9" ht="12.75">
      <c r="A5" s="4">
        <v>11846</v>
      </c>
      <c r="B5" s="4" t="s">
        <v>18</v>
      </c>
      <c r="C5" s="4" t="s">
        <v>36</v>
      </c>
      <c r="D5" s="4">
        <v>1</v>
      </c>
      <c r="E5" s="2" t="s">
        <v>56</v>
      </c>
      <c r="F5" s="4" t="s">
        <v>57</v>
      </c>
      <c r="G5" s="5">
        <v>5818</v>
      </c>
      <c r="H5" s="19">
        <v>27.06</v>
      </c>
      <c r="I5" s="5">
        <v>157435.08</v>
      </c>
    </row>
    <row r="6" spans="1:9" ht="12.75">
      <c r="A6" s="4">
        <v>11907</v>
      </c>
      <c r="B6" s="4" t="s">
        <v>18</v>
      </c>
      <c r="C6" s="4" t="s">
        <v>42</v>
      </c>
      <c r="D6" s="4">
        <v>1</v>
      </c>
      <c r="E6" s="2" t="s">
        <v>58</v>
      </c>
      <c r="F6" s="4" t="s">
        <v>57</v>
      </c>
      <c r="G6" s="5">
        <v>57424</v>
      </c>
      <c r="H6" s="19">
        <v>11.12</v>
      </c>
      <c r="I6" s="5">
        <v>638554.88</v>
      </c>
    </row>
    <row r="7" spans="1:9" ht="12.75">
      <c r="A7" s="4">
        <v>12694</v>
      </c>
      <c r="B7" s="4" t="s">
        <v>18</v>
      </c>
      <c r="C7" s="4" t="s">
        <v>43</v>
      </c>
      <c r="D7" s="4">
        <v>2</v>
      </c>
      <c r="E7" s="2" t="s">
        <v>54</v>
      </c>
      <c r="F7" s="4" t="s">
        <v>55</v>
      </c>
      <c r="G7" s="5">
        <v>58117</v>
      </c>
      <c r="H7" s="19">
        <v>139.62</v>
      </c>
      <c r="I7" s="5">
        <v>8114295.54</v>
      </c>
    </row>
    <row r="8" spans="1:9" ht="12.75">
      <c r="A8" s="4">
        <v>12942</v>
      </c>
      <c r="B8" s="4" t="s">
        <v>18</v>
      </c>
      <c r="C8" s="4" t="s">
        <v>36</v>
      </c>
      <c r="D8" s="4">
        <v>2</v>
      </c>
      <c r="E8" s="2" t="s">
        <v>56</v>
      </c>
      <c r="F8" s="4" t="s">
        <v>57</v>
      </c>
      <c r="G8" s="5">
        <v>8513</v>
      </c>
      <c r="H8" s="19">
        <v>27.06</v>
      </c>
      <c r="I8" s="5">
        <v>230361.78</v>
      </c>
    </row>
    <row r="9" spans="1:9" ht="12.75">
      <c r="A9" s="4">
        <v>13003</v>
      </c>
      <c r="B9" s="4" t="s">
        <v>18</v>
      </c>
      <c r="C9" s="4" t="s">
        <v>42</v>
      </c>
      <c r="D9" s="4">
        <v>2</v>
      </c>
      <c r="E9" s="2" t="s">
        <v>58</v>
      </c>
      <c r="F9" s="4" t="s">
        <v>57</v>
      </c>
      <c r="G9" s="5">
        <v>118586</v>
      </c>
      <c r="H9" s="19">
        <v>11.12</v>
      </c>
      <c r="I9" s="5">
        <v>1318676.32</v>
      </c>
    </row>
    <row r="10" spans="1:9" ht="12.75">
      <c r="A10" s="4">
        <v>13790</v>
      </c>
      <c r="B10" s="4" t="s">
        <v>18</v>
      </c>
      <c r="C10" s="4" t="s">
        <v>43</v>
      </c>
      <c r="D10" s="4">
        <v>3</v>
      </c>
      <c r="E10" s="2" t="s">
        <v>54</v>
      </c>
      <c r="F10" s="4" t="s">
        <v>55</v>
      </c>
      <c r="G10" s="5">
        <v>102191</v>
      </c>
      <c r="H10" s="19">
        <v>148.15</v>
      </c>
      <c r="I10" s="5">
        <v>15139596.65</v>
      </c>
    </row>
    <row r="11" spans="1:9" ht="12.75">
      <c r="A11" s="4">
        <v>14038</v>
      </c>
      <c r="B11" s="4" t="s">
        <v>18</v>
      </c>
      <c r="C11" s="4" t="s">
        <v>36</v>
      </c>
      <c r="D11" s="4">
        <v>3</v>
      </c>
      <c r="E11" s="2" t="s">
        <v>56</v>
      </c>
      <c r="F11" s="4" t="s">
        <v>57</v>
      </c>
      <c r="G11" s="5">
        <v>53834</v>
      </c>
      <c r="H11" s="19">
        <v>27.06</v>
      </c>
      <c r="I11" s="5">
        <v>1456748.04</v>
      </c>
    </row>
    <row r="12" spans="1:9" ht="12.75">
      <c r="A12" s="4">
        <v>14099</v>
      </c>
      <c r="B12" s="4" t="s">
        <v>18</v>
      </c>
      <c r="C12" s="4" t="s">
        <v>42</v>
      </c>
      <c r="D12" s="4">
        <v>3</v>
      </c>
      <c r="E12" s="2" t="s">
        <v>58</v>
      </c>
      <c r="F12" s="4" t="s">
        <v>57</v>
      </c>
      <c r="G12" s="5">
        <v>1042492</v>
      </c>
      <c r="H12" s="19">
        <v>11.12</v>
      </c>
      <c r="I12" s="5">
        <v>11592511.04</v>
      </c>
    </row>
    <row r="13" spans="1:9" ht="12.75">
      <c r="A13" s="4">
        <v>11659</v>
      </c>
      <c r="B13" s="4" t="s">
        <v>18</v>
      </c>
      <c r="C13" s="4" t="s">
        <v>45</v>
      </c>
      <c r="D13" s="4">
        <v>1</v>
      </c>
      <c r="E13" s="2" t="s">
        <v>59</v>
      </c>
      <c r="F13" s="4" t="s">
        <v>60</v>
      </c>
      <c r="G13" s="5">
        <v>8</v>
      </c>
      <c r="H13" s="19">
        <v>138.69</v>
      </c>
      <c r="I13" s="5">
        <v>1109.52</v>
      </c>
    </row>
    <row r="14" spans="1:9" ht="12.75">
      <c r="A14" s="4">
        <v>11719</v>
      </c>
      <c r="B14" s="4" t="s">
        <v>18</v>
      </c>
      <c r="C14" s="4" t="s">
        <v>45</v>
      </c>
      <c r="D14" s="4">
        <v>1</v>
      </c>
      <c r="E14" s="2" t="s">
        <v>61</v>
      </c>
      <c r="F14" s="4" t="s">
        <v>62</v>
      </c>
      <c r="G14" s="5">
        <v>6</v>
      </c>
      <c r="H14" s="19">
        <v>138.69</v>
      </c>
      <c r="I14" s="5">
        <v>832.14</v>
      </c>
    </row>
    <row r="15" spans="1:9" ht="12.75">
      <c r="A15" s="4">
        <v>12815</v>
      </c>
      <c r="B15" s="4" t="s">
        <v>18</v>
      </c>
      <c r="C15" s="4" t="s">
        <v>45</v>
      </c>
      <c r="D15" s="4">
        <v>2</v>
      </c>
      <c r="E15" s="2" t="s">
        <v>61</v>
      </c>
      <c r="F15" s="4" t="s">
        <v>62</v>
      </c>
      <c r="G15" s="5">
        <v>6</v>
      </c>
      <c r="H15" s="19">
        <v>146.4</v>
      </c>
      <c r="I15" s="5">
        <v>878.4</v>
      </c>
    </row>
    <row r="16" spans="1:9" ht="12.75">
      <c r="A16" s="4">
        <v>18202</v>
      </c>
      <c r="B16" s="4" t="s">
        <v>19</v>
      </c>
      <c r="C16" s="4" t="s">
        <v>43</v>
      </c>
      <c r="D16" s="4">
        <v>1</v>
      </c>
      <c r="E16" s="2" t="s">
        <v>63</v>
      </c>
      <c r="F16" s="4" t="s">
        <v>64</v>
      </c>
      <c r="G16" s="5">
        <v>51</v>
      </c>
      <c r="H16" s="19">
        <v>1466.85</v>
      </c>
      <c r="I16" s="5">
        <v>74809.35</v>
      </c>
    </row>
    <row r="17" spans="1:9" ht="12.75">
      <c r="A17" s="4">
        <v>18322</v>
      </c>
      <c r="B17" s="4" t="s">
        <v>19</v>
      </c>
      <c r="C17" s="4" t="s">
        <v>43</v>
      </c>
      <c r="D17" s="4">
        <v>1</v>
      </c>
      <c r="E17" s="2" t="s">
        <v>65</v>
      </c>
      <c r="F17" s="4" t="s">
        <v>64</v>
      </c>
      <c r="G17" s="5">
        <v>26</v>
      </c>
      <c r="H17" s="19">
        <v>1047.75</v>
      </c>
      <c r="I17" s="5">
        <v>27241.5</v>
      </c>
    </row>
    <row r="18" spans="1:9" ht="12.75">
      <c r="A18" s="4">
        <v>18562</v>
      </c>
      <c r="B18" s="4" t="s">
        <v>19</v>
      </c>
      <c r="C18" s="4" t="s">
        <v>43</v>
      </c>
      <c r="D18" s="4">
        <v>1</v>
      </c>
      <c r="E18" s="2" t="s">
        <v>66</v>
      </c>
      <c r="F18" s="4" t="s">
        <v>64</v>
      </c>
      <c r="G18" s="5">
        <v>72</v>
      </c>
      <c r="H18" s="19">
        <v>889</v>
      </c>
      <c r="I18" s="5">
        <v>64008</v>
      </c>
    </row>
    <row r="19" spans="1:9" ht="12.75">
      <c r="A19" s="4">
        <v>19402</v>
      </c>
      <c r="B19" s="4" t="s">
        <v>19</v>
      </c>
      <c r="C19" s="4" t="s">
        <v>43</v>
      </c>
      <c r="D19" s="4">
        <v>1</v>
      </c>
      <c r="E19" s="2" t="s">
        <v>67</v>
      </c>
      <c r="F19" s="4" t="s">
        <v>64</v>
      </c>
      <c r="G19" s="5">
        <v>155</v>
      </c>
      <c r="H19" s="19">
        <v>723.9</v>
      </c>
      <c r="I19" s="5">
        <v>112204.5</v>
      </c>
    </row>
    <row r="20" spans="1:9" ht="12.75">
      <c r="A20" s="4">
        <v>19462</v>
      </c>
      <c r="B20" s="4" t="s">
        <v>19</v>
      </c>
      <c r="C20" s="4" t="s">
        <v>43</v>
      </c>
      <c r="D20" s="4">
        <v>1</v>
      </c>
      <c r="E20" s="2" t="s">
        <v>68</v>
      </c>
      <c r="F20" s="4" t="s">
        <v>64</v>
      </c>
      <c r="G20" s="5">
        <v>17</v>
      </c>
      <c r="H20" s="19">
        <v>711.2</v>
      </c>
      <c r="I20" s="5">
        <v>12090.4</v>
      </c>
    </row>
    <row r="21" spans="1:9" ht="12.75">
      <c r="A21" s="4">
        <v>29231</v>
      </c>
      <c r="B21" s="4" t="s">
        <v>19</v>
      </c>
      <c r="C21" s="4" t="s">
        <v>43</v>
      </c>
      <c r="D21" s="4">
        <v>2</v>
      </c>
      <c r="E21" s="2" t="s">
        <v>63</v>
      </c>
      <c r="F21" s="4" t="s">
        <v>64</v>
      </c>
      <c r="G21" s="5">
        <v>3</v>
      </c>
      <c r="H21" s="19">
        <v>1540.19</v>
      </c>
      <c r="I21" s="5">
        <v>4620.57</v>
      </c>
    </row>
    <row r="22" spans="1:9" ht="12.75">
      <c r="A22" s="4">
        <v>29291</v>
      </c>
      <c r="B22" s="4" t="s">
        <v>19</v>
      </c>
      <c r="C22" s="4" t="s">
        <v>43</v>
      </c>
      <c r="D22" s="4">
        <v>2</v>
      </c>
      <c r="E22" s="2" t="s">
        <v>69</v>
      </c>
      <c r="F22" s="4" t="s">
        <v>64</v>
      </c>
      <c r="G22" s="5">
        <v>5</v>
      </c>
      <c r="H22" s="19">
        <v>1400.18</v>
      </c>
      <c r="I22" s="5">
        <v>7000.9</v>
      </c>
    </row>
    <row r="23" spans="1:9" ht="12.75">
      <c r="A23" s="4">
        <v>29471</v>
      </c>
      <c r="B23" s="4" t="s">
        <v>19</v>
      </c>
      <c r="C23" s="4" t="s">
        <v>43</v>
      </c>
      <c r="D23" s="4">
        <v>2</v>
      </c>
      <c r="E23" s="2" t="s">
        <v>70</v>
      </c>
      <c r="F23" s="4" t="s">
        <v>64</v>
      </c>
      <c r="G23" s="5">
        <v>5</v>
      </c>
      <c r="H23" s="19">
        <v>1000.13</v>
      </c>
      <c r="I23" s="5">
        <v>5000.65</v>
      </c>
    </row>
    <row r="24" spans="1:9" ht="12.75">
      <c r="A24" s="4">
        <v>29831</v>
      </c>
      <c r="B24" s="4" t="s">
        <v>19</v>
      </c>
      <c r="C24" s="4" t="s">
        <v>43</v>
      </c>
      <c r="D24" s="4">
        <v>2</v>
      </c>
      <c r="E24" s="2" t="s">
        <v>71</v>
      </c>
      <c r="F24" s="4" t="s">
        <v>64</v>
      </c>
      <c r="G24" s="5">
        <v>49</v>
      </c>
      <c r="H24" s="19">
        <v>850.11</v>
      </c>
      <c r="I24" s="5">
        <v>41655.39</v>
      </c>
    </row>
    <row r="25" spans="1:9" ht="12.75">
      <c r="A25" s="4">
        <v>30671</v>
      </c>
      <c r="B25" s="4" t="s">
        <v>19</v>
      </c>
      <c r="C25" s="4" t="s">
        <v>43</v>
      </c>
      <c r="D25" s="4">
        <v>2</v>
      </c>
      <c r="E25" s="2" t="s">
        <v>72</v>
      </c>
      <c r="F25" s="4" t="s">
        <v>64</v>
      </c>
      <c r="G25" s="5">
        <v>242</v>
      </c>
      <c r="H25" s="19">
        <v>623.41</v>
      </c>
      <c r="I25" s="5">
        <v>150865.22</v>
      </c>
    </row>
    <row r="26" spans="1:9" ht="12.75">
      <c r="A26" s="4">
        <v>40248</v>
      </c>
      <c r="B26" s="4" t="s">
        <v>19</v>
      </c>
      <c r="C26" s="4" t="s">
        <v>43</v>
      </c>
      <c r="D26" s="4">
        <v>3</v>
      </c>
      <c r="E26" s="2" t="s">
        <v>63</v>
      </c>
      <c r="F26" s="4" t="s">
        <v>64</v>
      </c>
      <c r="G26" s="5">
        <v>28</v>
      </c>
      <c r="H26" s="19">
        <v>1613.54</v>
      </c>
      <c r="I26" s="5">
        <v>45179.12</v>
      </c>
    </row>
    <row r="27" spans="1:9" ht="12.75">
      <c r="A27" s="4">
        <v>40368</v>
      </c>
      <c r="B27" s="4" t="s">
        <v>19</v>
      </c>
      <c r="C27" s="4" t="s">
        <v>43</v>
      </c>
      <c r="D27" s="4">
        <v>3</v>
      </c>
      <c r="E27" s="2" t="s">
        <v>65</v>
      </c>
      <c r="F27" s="4" t="s">
        <v>64</v>
      </c>
      <c r="G27" s="5">
        <v>52</v>
      </c>
      <c r="H27" s="19">
        <v>1152.53</v>
      </c>
      <c r="I27" s="5">
        <v>59931.56</v>
      </c>
    </row>
    <row r="28" spans="1:9" ht="12.75">
      <c r="A28" s="4">
        <v>40428</v>
      </c>
      <c r="B28" s="4" t="s">
        <v>19</v>
      </c>
      <c r="C28" s="4" t="s">
        <v>43</v>
      </c>
      <c r="D28" s="4">
        <v>3</v>
      </c>
      <c r="E28" s="2" t="s">
        <v>73</v>
      </c>
      <c r="F28" s="4" t="s">
        <v>64</v>
      </c>
      <c r="G28" s="5">
        <v>71</v>
      </c>
      <c r="H28" s="19">
        <v>1082.68</v>
      </c>
      <c r="I28" s="5">
        <v>76870.28</v>
      </c>
    </row>
    <row r="29" spans="1:9" ht="12.75">
      <c r="A29" s="4">
        <v>40488</v>
      </c>
      <c r="B29" s="4" t="s">
        <v>19</v>
      </c>
      <c r="C29" s="4" t="s">
        <v>43</v>
      </c>
      <c r="D29" s="4">
        <v>3</v>
      </c>
      <c r="E29" s="2" t="s">
        <v>70</v>
      </c>
      <c r="F29" s="4" t="s">
        <v>64</v>
      </c>
      <c r="G29" s="5">
        <v>50</v>
      </c>
      <c r="H29" s="19">
        <v>1047.75</v>
      </c>
      <c r="I29" s="5">
        <v>52387.5</v>
      </c>
    </row>
    <row r="30" spans="1:9" ht="12.75">
      <c r="A30" s="4">
        <v>19702</v>
      </c>
      <c r="B30" s="4" t="s">
        <v>19</v>
      </c>
      <c r="C30" s="4" t="s">
        <v>44</v>
      </c>
      <c r="D30" s="4">
        <v>1</v>
      </c>
      <c r="E30" s="2" t="s">
        <v>74</v>
      </c>
      <c r="F30" s="4" t="s">
        <v>75</v>
      </c>
      <c r="G30" s="5">
        <v>1110</v>
      </c>
      <c r="H30" s="19">
        <v>1080.11</v>
      </c>
      <c r="I30" s="5">
        <v>1198922.1</v>
      </c>
    </row>
    <row r="31" spans="1:9" ht="12.75">
      <c r="A31" s="4">
        <v>30731</v>
      </c>
      <c r="B31" s="4" t="s">
        <v>19</v>
      </c>
      <c r="C31" s="4" t="s">
        <v>44</v>
      </c>
      <c r="D31" s="4">
        <v>2</v>
      </c>
      <c r="E31" s="2" t="s">
        <v>74</v>
      </c>
      <c r="F31" s="4" t="s">
        <v>75</v>
      </c>
      <c r="G31" s="5">
        <v>266</v>
      </c>
      <c r="H31" s="19">
        <v>1134.12</v>
      </c>
      <c r="I31" s="5">
        <v>301675.92</v>
      </c>
    </row>
    <row r="32" spans="1:9" ht="12.75">
      <c r="A32" s="4">
        <v>41748</v>
      </c>
      <c r="B32" s="4" t="s">
        <v>19</v>
      </c>
      <c r="C32" s="4" t="s">
        <v>44</v>
      </c>
      <c r="D32" s="4">
        <v>3</v>
      </c>
      <c r="E32" s="2" t="s">
        <v>74</v>
      </c>
      <c r="F32" s="4" t="s">
        <v>75</v>
      </c>
      <c r="G32" s="5">
        <v>249</v>
      </c>
      <c r="H32" s="19">
        <v>1188.12</v>
      </c>
      <c r="I32" s="5">
        <v>295841.88</v>
      </c>
    </row>
    <row r="33" spans="1:9" ht="12.75">
      <c r="A33" s="4">
        <v>21512</v>
      </c>
      <c r="B33" s="4" t="s">
        <v>19</v>
      </c>
      <c r="C33" s="4" t="s">
        <v>35</v>
      </c>
      <c r="D33" s="4">
        <v>1</v>
      </c>
      <c r="E33" s="2" t="s">
        <v>76</v>
      </c>
      <c r="F33" s="4" t="s">
        <v>77</v>
      </c>
      <c r="G33" s="5">
        <v>56</v>
      </c>
      <c r="H33" s="19">
        <v>1002.5</v>
      </c>
      <c r="I33" s="5">
        <v>56140</v>
      </c>
    </row>
    <row r="34" spans="1:9" ht="12.75">
      <c r="A34" s="4">
        <v>21572</v>
      </c>
      <c r="B34" s="4" t="s">
        <v>19</v>
      </c>
      <c r="C34" s="4" t="s">
        <v>37</v>
      </c>
      <c r="D34" s="4">
        <v>1</v>
      </c>
      <c r="E34" s="2" t="s">
        <v>78</v>
      </c>
      <c r="F34" s="4" t="s">
        <v>77</v>
      </c>
      <c r="G34" s="5">
        <v>15</v>
      </c>
      <c r="H34" s="19">
        <v>1568.13</v>
      </c>
      <c r="I34" s="5">
        <v>23521.95</v>
      </c>
    </row>
    <row r="35" spans="1:9" ht="12.75">
      <c r="A35" s="4">
        <v>21632</v>
      </c>
      <c r="B35" s="4" t="s">
        <v>19</v>
      </c>
      <c r="C35" s="4" t="s">
        <v>39</v>
      </c>
      <c r="D35" s="4">
        <v>1</v>
      </c>
      <c r="E35" s="2" t="s">
        <v>79</v>
      </c>
      <c r="F35" s="4" t="s">
        <v>77</v>
      </c>
      <c r="G35" s="5">
        <v>62</v>
      </c>
      <c r="H35" s="19">
        <v>2350</v>
      </c>
      <c r="I35" s="5">
        <v>145700</v>
      </c>
    </row>
    <row r="36" spans="1:9" ht="12.75">
      <c r="A36" s="4">
        <v>21692</v>
      </c>
      <c r="B36" s="4" t="s">
        <v>19</v>
      </c>
      <c r="C36" s="4" t="s">
        <v>40</v>
      </c>
      <c r="D36" s="4">
        <v>1</v>
      </c>
      <c r="E36" s="2" t="s">
        <v>80</v>
      </c>
      <c r="F36" s="4" t="s">
        <v>77</v>
      </c>
      <c r="G36" s="5">
        <v>40</v>
      </c>
      <c r="H36" s="19">
        <v>3332.5</v>
      </c>
      <c r="I36" s="5">
        <v>133300</v>
      </c>
    </row>
    <row r="37" spans="1:9" ht="12.75">
      <c r="A37" s="4">
        <v>32481</v>
      </c>
      <c r="B37" s="4" t="s">
        <v>19</v>
      </c>
      <c r="C37" s="4" t="s">
        <v>38</v>
      </c>
      <c r="D37" s="4">
        <v>2</v>
      </c>
      <c r="E37" s="2" t="s">
        <v>81</v>
      </c>
      <c r="F37" s="4" t="s">
        <v>77</v>
      </c>
      <c r="G37" s="5">
        <v>31</v>
      </c>
      <c r="H37" s="19">
        <v>655.63</v>
      </c>
      <c r="I37" s="5">
        <v>20324.53</v>
      </c>
    </row>
    <row r="38" spans="1:9" ht="12.75">
      <c r="A38" s="4">
        <v>32541</v>
      </c>
      <c r="B38" s="4" t="s">
        <v>19</v>
      </c>
      <c r="C38" s="4" t="s">
        <v>35</v>
      </c>
      <c r="D38" s="4">
        <v>2</v>
      </c>
      <c r="E38" s="2" t="s">
        <v>76</v>
      </c>
      <c r="F38" s="4" t="s">
        <v>77</v>
      </c>
      <c r="G38" s="5">
        <v>10</v>
      </c>
      <c r="H38" s="19">
        <v>1002.5</v>
      </c>
      <c r="I38" s="5">
        <v>10025</v>
      </c>
    </row>
    <row r="39" spans="1:9" ht="12.75">
      <c r="A39" s="4">
        <v>32601</v>
      </c>
      <c r="B39" s="4" t="s">
        <v>19</v>
      </c>
      <c r="C39" s="4" t="s">
        <v>37</v>
      </c>
      <c r="D39" s="4">
        <v>2</v>
      </c>
      <c r="E39" s="2" t="s">
        <v>78</v>
      </c>
      <c r="F39" s="4" t="s">
        <v>77</v>
      </c>
      <c r="G39" s="5">
        <v>146</v>
      </c>
      <c r="H39" s="19">
        <v>1568.13</v>
      </c>
      <c r="I39" s="5">
        <v>228946.98</v>
      </c>
    </row>
    <row r="40" spans="1:9" ht="12.75">
      <c r="A40" s="4">
        <v>32661</v>
      </c>
      <c r="B40" s="4" t="s">
        <v>19</v>
      </c>
      <c r="C40" s="4" t="s">
        <v>39</v>
      </c>
      <c r="D40" s="4">
        <v>2</v>
      </c>
      <c r="E40" s="2" t="s">
        <v>79</v>
      </c>
      <c r="F40" s="4" t="s">
        <v>77</v>
      </c>
      <c r="G40" s="5">
        <v>14</v>
      </c>
      <c r="H40" s="19">
        <v>2350</v>
      </c>
      <c r="I40" s="5">
        <v>32900</v>
      </c>
    </row>
    <row r="41" spans="1:9" ht="12.75">
      <c r="A41" s="4">
        <v>32721</v>
      </c>
      <c r="B41" s="4" t="s">
        <v>19</v>
      </c>
      <c r="C41" s="4" t="s">
        <v>40</v>
      </c>
      <c r="D41" s="4">
        <v>2</v>
      </c>
      <c r="E41" s="2" t="s">
        <v>80</v>
      </c>
      <c r="F41" s="4" t="s">
        <v>77</v>
      </c>
      <c r="G41" s="5">
        <v>108</v>
      </c>
      <c r="H41" s="19">
        <v>3332.5</v>
      </c>
      <c r="I41" s="5">
        <v>359910</v>
      </c>
    </row>
    <row r="42" spans="1:9" ht="12.75">
      <c r="A42" s="4">
        <v>32781</v>
      </c>
      <c r="B42" s="4" t="s">
        <v>19</v>
      </c>
      <c r="C42" s="4" t="s">
        <v>41</v>
      </c>
      <c r="D42" s="4">
        <v>2</v>
      </c>
      <c r="E42" s="2" t="s">
        <v>82</v>
      </c>
      <c r="F42" s="4" t="s">
        <v>77</v>
      </c>
      <c r="G42" s="5">
        <v>10</v>
      </c>
      <c r="H42" s="19">
        <v>5606.88</v>
      </c>
      <c r="I42" s="5">
        <v>56068.8</v>
      </c>
    </row>
    <row r="43" spans="1:9" ht="12.75">
      <c r="A43" s="4">
        <v>43678</v>
      </c>
      <c r="B43" s="4" t="s">
        <v>19</v>
      </c>
      <c r="C43" s="4" t="s">
        <v>39</v>
      </c>
      <c r="D43" s="4">
        <v>3</v>
      </c>
      <c r="E43" s="2" t="s">
        <v>79</v>
      </c>
      <c r="F43" s="4" t="s">
        <v>77</v>
      </c>
      <c r="G43" s="5">
        <v>74</v>
      </c>
      <c r="H43" s="19">
        <v>2350</v>
      </c>
      <c r="I43" s="5">
        <v>173900</v>
      </c>
    </row>
    <row r="44" spans="1:9" ht="12.75">
      <c r="A44" s="4">
        <v>43738</v>
      </c>
      <c r="B44" s="4" t="s">
        <v>19</v>
      </c>
      <c r="C44" s="4" t="s">
        <v>40</v>
      </c>
      <c r="D44" s="4">
        <v>3</v>
      </c>
      <c r="E44" s="2" t="s">
        <v>80</v>
      </c>
      <c r="F44" s="4" t="s">
        <v>77</v>
      </c>
      <c r="G44" s="5">
        <v>92</v>
      </c>
      <c r="H44" s="19">
        <v>3332.5</v>
      </c>
      <c r="I44" s="5">
        <v>306590</v>
      </c>
    </row>
    <row r="45" spans="1:9" ht="12.75">
      <c r="A45" s="4">
        <v>43798</v>
      </c>
      <c r="B45" s="4" t="s">
        <v>19</v>
      </c>
      <c r="C45" s="4" t="s">
        <v>41</v>
      </c>
      <c r="D45" s="4">
        <v>3</v>
      </c>
      <c r="E45" s="2" t="s">
        <v>82</v>
      </c>
      <c r="F45" s="4" t="s">
        <v>77</v>
      </c>
      <c r="G45" s="5">
        <v>153</v>
      </c>
      <c r="H45" s="19">
        <v>5606.88</v>
      </c>
      <c r="I45" s="5">
        <v>857852.64</v>
      </c>
    </row>
    <row r="46" spans="1:9" ht="12.75">
      <c r="A46" s="4">
        <v>43376</v>
      </c>
      <c r="B46" s="4" t="s">
        <v>19</v>
      </c>
      <c r="C46" s="4" t="s">
        <v>36</v>
      </c>
      <c r="D46" s="4">
        <v>3</v>
      </c>
      <c r="E46" s="2" t="s">
        <v>83</v>
      </c>
      <c r="F46" s="4" t="s">
        <v>84</v>
      </c>
      <c r="G46" s="5">
        <v>9</v>
      </c>
      <c r="H46" s="19">
        <v>438.28</v>
      </c>
      <c r="I46" s="5">
        <v>3944.52</v>
      </c>
    </row>
    <row r="47" spans="1:9" ht="12.75">
      <c r="A47" s="4">
        <v>43437</v>
      </c>
      <c r="B47" s="4" t="s">
        <v>19</v>
      </c>
      <c r="C47" s="4" t="s">
        <v>42</v>
      </c>
      <c r="D47" s="4">
        <v>3</v>
      </c>
      <c r="E47" s="2" t="s">
        <v>85</v>
      </c>
      <c r="F47" s="4" t="s">
        <v>84</v>
      </c>
      <c r="G47" s="5">
        <v>157</v>
      </c>
      <c r="H47" s="19">
        <v>82.36</v>
      </c>
      <c r="I47" s="5">
        <v>12930.52</v>
      </c>
    </row>
    <row r="48" spans="1:9" ht="12.75">
      <c r="A48" s="4">
        <v>21807</v>
      </c>
      <c r="B48" s="4" t="s">
        <v>19</v>
      </c>
      <c r="C48" s="4" t="s">
        <v>45</v>
      </c>
      <c r="D48" s="4">
        <v>1</v>
      </c>
      <c r="E48" s="2" t="s">
        <v>86</v>
      </c>
      <c r="F48" s="4" t="s">
        <v>87</v>
      </c>
      <c r="G48" s="5">
        <v>1156</v>
      </c>
      <c r="H48" s="19">
        <v>396.78</v>
      </c>
      <c r="I48" s="5">
        <v>458677.68</v>
      </c>
    </row>
    <row r="49" spans="1:9" ht="12.75">
      <c r="A49" s="4">
        <v>32836</v>
      </c>
      <c r="B49" s="4" t="s">
        <v>19</v>
      </c>
      <c r="C49" s="4" t="s">
        <v>45</v>
      </c>
      <c r="D49" s="4">
        <v>2</v>
      </c>
      <c r="E49" s="2" t="s">
        <v>86</v>
      </c>
      <c r="F49" s="4" t="s">
        <v>87</v>
      </c>
      <c r="G49" s="5">
        <v>404</v>
      </c>
      <c r="H49" s="19">
        <v>416.62</v>
      </c>
      <c r="I49" s="5">
        <v>168314.48</v>
      </c>
    </row>
    <row r="50" spans="1:9" ht="12.75">
      <c r="A50" s="4">
        <v>43853</v>
      </c>
      <c r="B50" s="4" t="s">
        <v>19</v>
      </c>
      <c r="C50" s="4" t="s">
        <v>45</v>
      </c>
      <c r="D50" s="4">
        <v>3</v>
      </c>
      <c r="E50" s="2" t="s">
        <v>86</v>
      </c>
      <c r="F50" s="4" t="s">
        <v>87</v>
      </c>
      <c r="G50" s="5">
        <v>593</v>
      </c>
      <c r="H50" s="19">
        <v>436.45</v>
      </c>
      <c r="I50" s="5">
        <v>258814.85</v>
      </c>
    </row>
  </sheetData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31">
      <selection activeCell="M17" sqref="M17"/>
    </sheetView>
  </sheetViews>
  <sheetFormatPr defaultColWidth="9.140625" defaultRowHeight="12.75"/>
  <cols>
    <col min="1" max="1" width="5.421875" style="0" customWidth="1"/>
    <col min="2" max="2" width="6.421875" style="0" customWidth="1"/>
    <col min="3" max="5" width="10.8515625" style="0" customWidth="1"/>
    <col min="6" max="6" width="6.28125" style="0" customWidth="1"/>
    <col min="7" max="7" width="4.140625" style="0" customWidth="1"/>
    <col min="8" max="8" width="86.8515625" style="0" customWidth="1"/>
    <col min="10" max="10" width="9.140625" style="1" customWidth="1"/>
    <col min="12" max="12" width="10.140625" style="1" customWidth="1"/>
  </cols>
  <sheetData>
    <row r="1" spans="1:8" ht="12.75" customHeight="1">
      <c r="A1" s="16" t="s">
        <v>47</v>
      </c>
      <c r="B1" s="16"/>
      <c r="C1" s="16"/>
      <c r="D1" s="16"/>
      <c r="E1" s="16"/>
      <c r="F1" s="16"/>
      <c r="G1" s="16"/>
      <c r="H1" s="16"/>
    </row>
    <row r="2" spans="4:5" ht="12.75">
      <c r="D2" s="9"/>
      <c r="E2" s="9"/>
    </row>
    <row r="3" spans="1:12" ht="24.75">
      <c r="A3" s="4" t="s">
        <v>88</v>
      </c>
      <c r="B3" s="4" t="s">
        <v>48</v>
      </c>
      <c r="C3" s="4" t="s">
        <v>89</v>
      </c>
      <c r="D3" s="9" t="s">
        <v>49</v>
      </c>
      <c r="E3" s="9" t="s">
        <v>34</v>
      </c>
      <c r="F3" s="4" t="s">
        <v>17</v>
      </c>
      <c r="G3" s="4" t="s">
        <v>90</v>
      </c>
      <c r="H3" t="s">
        <v>14</v>
      </c>
      <c r="I3" s="4" t="s">
        <v>50</v>
      </c>
      <c r="J3" s="5" t="s">
        <v>51</v>
      </c>
      <c r="K3" s="4" t="s">
        <v>52</v>
      </c>
      <c r="L3" s="5" t="s">
        <v>53</v>
      </c>
    </row>
    <row r="4" spans="1:12" ht="12.75">
      <c r="A4" s="4">
        <v>1</v>
      </c>
      <c r="B4" s="4">
        <v>208</v>
      </c>
      <c r="C4" s="4" t="s">
        <v>91</v>
      </c>
      <c r="D4" s="4" t="s">
        <v>18</v>
      </c>
      <c r="E4" s="4" t="s">
        <v>43</v>
      </c>
      <c r="F4" s="4" t="s">
        <v>92</v>
      </c>
      <c r="G4" s="4"/>
      <c r="H4" t="s">
        <v>93</v>
      </c>
      <c r="I4" s="4" t="s">
        <v>94</v>
      </c>
      <c r="J4" s="5">
        <v>3009</v>
      </c>
      <c r="K4" s="4">
        <v>148.15</v>
      </c>
      <c r="L4" s="5">
        <v>445783</v>
      </c>
    </row>
    <row r="5" spans="1:12" ht="12.75">
      <c r="A5" s="4">
        <v>1</v>
      </c>
      <c r="B5" s="4">
        <v>275</v>
      </c>
      <c r="C5" s="4" t="s">
        <v>91</v>
      </c>
      <c r="D5" s="4" t="s">
        <v>18</v>
      </c>
      <c r="E5" s="4" t="s">
        <v>36</v>
      </c>
      <c r="F5" s="4" t="s">
        <v>92</v>
      </c>
      <c r="G5" s="4"/>
      <c r="H5" t="s">
        <v>95</v>
      </c>
      <c r="I5" s="4" t="s">
        <v>96</v>
      </c>
      <c r="J5" s="5">
        <v>300</v>
      </c>
      <c r="K5" s="4">
        <v>27.33</v>
      </c>
      <c r="L5" s="5">
        <v>8199</v>
      </c>
    </row>
    <row r="6" spans="1:12" ht="12.75">
      <c r="A6" s="4">
        <v>1</v>
      </c>
      <c r="B6" s="4">
        <v>336</v>
      </c>
      <c r="C6" s="4" t="s">
        <v>91</v>
      </c>
      <c r="D6" s="4" t="s">
        <v>18</v>
      </c>
      <c r="E6" s="4" t="s">
        <v>42</v>
      </c>
      <c r="F6" s="4" t="s">
        <v>92</v>
      </c>
      <c r="G6" s="4"/>
      <c r="H6" t="s">
        <v>97</v>
      </c>
      <c r="I6" s="4" t="s">
        <v>96</v>
      </c>
      <c r="J6" s="5">
        <v>5271</v>
      </c>
      <c r="K6" s="4">
        <v>11.12</v>
      </c>
      <c r="L6" s="5">
        <v>58614</v>
      </c>
    </row>
    <row r="7" spans="1:12" ht="12.75">
      <c r="A7" s="4">
        <v>1</v>
      </c>
      <c r="B7" s="4">
        <v>884</v>
      </c>
      <c r="C7" s="4" t="s">
        <v>91</v>
      </c>
      <c r="D7" s="4" t="s">
        <v>18</v>
      </c>
      <c r="E7" s="4" t="s">
        <v>43</v>
      </c>
      <c r="F7" s="4">
        <v>1</v>
      </c>
      <c r="G7" s="4"/>
      <c r="H7" t="s">
        <v>98</v>
      </c>
      <c r="I7" s="4" t="s">
        <v>94</v>
      </c>
      <c r="J7" s="5">
        <v>31558</v>
      </c>
      <c r="K7" s="4">
        <v>113.36</v>
      </c>
      <c r="L7" s="5">
        <v>3577415</v>
      </c>
    </row>
    <row r="8" spans="1:12" ht="12.75">
      <c r="A8" s="4">
        <v>1</v>
      </c>
      <c r="B8" s="4">
        <v>951</v>
      </c>
      <c r="C8" s="4" t="s">
        <v>91</v>
      </c>
      <c r="D8" s="4" t="s">
        <v>18</v>
      </c>
      <c r="E8" s="4" t="s">
        <v>36</v>
      </c>
      <c r="F8" s="4">
        <v>1</v>
      </c>
      <c r="G8" s="4"/>
      <c r="H8" t="s">
        <v>99</v>
      </c>
      <c r="I8" s="4" t="s">
        <v>96</v>
      </c>
      <c r="J8" s="5">
        <v>282</v>
      </c>
      <c r="K8" s="4">
        <v>27.33</v>
      </c>
      <c r="L8" s="5">
        <v>7707</v>
      </c>
    </row>
    <row r="9" spans="1:12" ht="12.75">
      <c r="A9" s="4">
        <v>1</v>
      </c>
      <c r="B9" s="4">
        <v>1012</v>
      </c>
      <c r="C9" s="4" t="s">
        <v>91</v>
      </c>
      <c r="D9" s="4" t="s">
        <v>18</v>
      </c>
      <c r="E9" s="4" t="s">
        <v>42</v>
      </c>
      <c r="F9" s="4">
        <v>1</v>
      </c>
      <c r="G9" s="4"/>
      <c r="H9" t="s">
        <v>100</v>
      </c>
      <c r="I9" s="4" t="s">
        <v>96</v>
      </c>
      <c r="J9" s="5">
        <v>4844</v>
      </c>
      <c r="K9" s="4">
        <v>11.12</v>
      </c>
      <c r="L9" s="5">
        <v>53865</v>
      </c>
    </row>
    <row r="10" spans="1:12" ht="12.75">
      <c r="A10" s="4">
        <v>1</v>
      </c>
      <c r="B10" s="4">
        <v>1374</v>
      </c>
      <c r="C10" s="4" t="s">
        <v>91</v>
      </c>
      <c r="D10" s="4" t="s">
        <v>18</v>
      </c>
      <c r="E10" s="4" t="s">
        <v>43</v>
      </c>
      <c r="F10" s="4">
        <v>1</v>
      </c>
      <c r="G10" s="4"/>
      <c r="H10" t="s">
        <v>101</v>
      </c>
      <c r="I10" s="4" t="s">
        <v>94</v>
      </c>
      <c r="J10" s="5">
        <v>6773</v>
      </c>
      <c r="K10" s="4">
        <v>126.08</v>
      </c>
      <c r="L10" s="5">
        <v>853940</v>
      </c>
    </row>
    <row r="11" spans="1:12" ht="12.75">
      <c r="A11" s="4">
        <v>1</v>
      </c>
      <c r="B11" s="4">
        <v>1441</v>
      </c>
      <c r="C11" s="4" t="s">
        <v>91</v>
      </c>
      <c r="D11" s="4" t="s">
        <v>18</v>
      </c>
      <c r="E11" s="4" t="s">
        <v>36</v>
      </c>
      <c r="F11" s="4">
        <v>1</v>
      </c>
      <c r="G11" s="4"/>
      <c r="H11" t="s">
        <v>102</v>
      </c>
      <c r="I11" s="4" t="s">
        <v>96</v>
      </c>
      <c r="J11" s="5">
        <v>375</v>
      </c>
      <c r="K11" s="4">
        <v>27.33</v>
      </c>
      <c r="L11" s="5">
        <v>10249</v>
      </c>
    </row>
    <row r="12" spans="1:12" ht="12.75">
      <c r="A12" s="4">
        <v>1</v>
      </c>
      <c r="B12" s="4">
        <v>1502</v>
      </c>
      <c r="C12" s="4" t="s">
        <v>91</v>
      </c>
      <c r="D12" s="4" t="s">
        <v>18</v>
      </c>
      <c r="E12" s="4" t="s">
        <v>42</v>
      </c>
      <c r="F12" s="4">
        <v>1</v>
      </c>
      <c r="G12" s="4"/>
      <c r="H12" t="s">
        <v>103</v>
      </c>
      <c r="I12" s="4" t="s">
        <v>96</v>
      </c>
      <c r="J12" s="5">
        <v>7001</v>
      </c>
      <c r="K12" s="4">
        <v>11.12</v>
      </c>
      <c r="L12" s="5">
        <v>77851</v>
      </c>
    </row>
    <row r="13" spans="1:12" ht="12.75">
      <c r="A13" s="4">
        <v>1</v>
      </c>
      <c r="B13" s="4">
        <v>2355</v>
      </c>
      <c r="C13" s="4" t="s">
        <v>91</v>
      </c>
      <c r="D13" s="4" t="s">
        <v>18</v>
      </c>
      <c r="E13" s="4" t="s">
        <v>43</v>
      </c>
      <c r="F13" s="4">
        <v>2</v>
      </c>
      <c r="G13" s="4"/>
      <c r="H13" t="s">
        <v>104</v>
      </c>
      <c r="I13" s="4" t="s">
        <v>94</v>
      </c>
      <c r="J13" s="5">
        <v>11466</v>
      </c>
      <c r="K13" s="4">
        <v>139.62</v>
      </c>
      <c r="L13" s="5">
        <v>1600883</v>
      </c>
    </row>
    <row r="14" spans="1:12" ht="12.75">
      <c r="A14" s="4">
        <v>1</v>
      </c>
      <c r="B14" s="4">
        <v>2422</v>
      </c>
      <c r="C14" s="4" t="s">
        <v>91</v>
      </c>
      <c r="D14" s="4" t="s">
        <v>18</v>
      </c>
      <c r="E14" s="4" t="s">
        <v>36</v>
      </c>
      <c r="F14" s="4">
        <v>2</v>
      </c>
      <c r="G14" s="4"/>
      <c r="H14" t="s">
        <v>105</v>
      </c>
      <c r="I14" s="4" t="s">
        <v>96</v>
      </c>
      <c r="J14" s="5">
        <v>33</v>
      </c>
      <c r="K14" s="4">
        <v>27.33</v>
      </c>
      <c r="L14" s="5">
        <v>902</v>
      </c>
    </row>
    <row r="15" spans="1:12" ht="12.75">
      <c r="A15" s="4">
        <v>1</v>
      </c>
      <c r="B15" s="4">
        <v>2483</v>
      </c>
      <c r="C15" s="4" t="s">
        <v>91</v>
      </c>
      <c r="D15" s="4" t="s">
        <v>18</v>
      </c>
      <c r="E15" s="4" t="s">
        <v>42</v>
      </c>
      <c r="F15" s="4">
        <v>2</v>
      </c>
      <c r="G15" s="4"/>
      <c r="H15" t="s">
        <v>106</v>
      </c>
      <c r="I15" s="4" t="s">
        <v>96</v>
      </c>
      <c r="J15" s="5">
        <v>660</v>
      </c>
      <c r="K15" s="4">
        <v>11.12</v>
      </c>
      <c r="L15" s="5">
        <v>7339</v>
      </c>
    </row>
    <row r="16" spans="1:12" ht="12.75">
      <c r="A16" s="4">
        <v>1</v>
      </c>
      <c r="B16" s="4">
        <v>2845</v>
      </c>
      <c r="C16" s="4" t="s">
        <v>91</v>
      </c>
      <c r="D16" s="4" t="s">
        <v>18</v>
      </c>
      <c r="E16" s="4" t="s">
        <v>43</v>
      </c>
      <c r="F16" s="4">
        <v>2</v>
      </c>
      <c r="G16" s="4"/>
      <c r="H16" t="s">
        <v>107</v>
      </c>
      <c r="I16" s="4" t="s">
        <v>94</v>
      </c>
      <c r="J16" s="5">
        <v>5007</v>
      </c>
      <c r="K16" s="4">
        <v>139.62</v>
      </c>
      <c r="L16" s="5">
        <v>699077</v>
      </c>
    </row>
    <row r="17" spans="1:12" ht="12.75">
      <c r="A17" s="4">
        <v>1</v>
      </c>
      <c r="B17" s="4">
        <v>2912</v>
      </c>
      <c r="C17" s="4" t="s">
        <v>91</v>
      </c>
      <c r="D17" s="4" t="s">
        <v>18</v>
      </c>
      <c r="E17" s="4" t="s">
        <v>36</v>
      </c>
      <c r="F17" s="4">
        <v>2</v>
      </c>
      <c r="G17" s="4"/>
      <c r="H17" t="s">
        <v>108</v>
      </c>
      <c r="I17" s="4" t="s">
        <v>96</v>
      </c>
      <c r="J17" s="5">
        <v>11</v>
      </c>
      <c r="K17" s="4">
        <v>27.33</v>
      </c>
      <c r="L17" s="5">
        <v>301</v>
      </c>
    </row>
    <row r="18" spans="1:12" ht="12.75">
      <c r="A18" s="4">
        <v>1</v>
      </c>
      <c r="B18" s="4">
        <v>2973</v>
      </c>
      <c r="C18" s="4" t="s">
        <v>91</v>
      </c>
      <c r="D18" s="4" t="s">
        <v>18</v>
      </c>
      <c r="E18" s="4" t="s">
        <v>42</v>
      </c>
      <c r="F18" s="4">
        <v>2</v>
      </c>
      <c r="G18" s="4"/>
      <c r="H18" t="s">
        <v>109</v>
      </c>
      <c r="I18" s="4" t="s">
        <v>96</v>
      </c>
      <c r="J18" s="5">
        <v>132</v>
      </c>
      <c r="K18" s="4">
        <v>11.12</v>
      </c>
      <c r="L18" s="5">
        <v>1468</v>
      </c>
    </row>
    <row r="19" spans="1:12" ht="12.75">
      <c r="A19" s="4">
        <v>1</v>
      </c>
      <c r="B19" s="4">
        <v>3826</v>
      </c>
      <c r="C19" s="4" t="s">
        <v>91</v>
      </c>
      <c r="D19" s="4" t="s">
        <v>18</v>
      </c>
      <c r="E19" s="4" t="s">
        <v>43</v>
      </c>
      <c r="F19" s="4">
        <v>3</v>
      </c>
      <c r="G19" s="4"/>
      <c r="H19" t="s">
        <v>110</v>
      </c>
      <c r="I19" s="4" t="s">
        <v>94</v>
      </c>
      <c r="J19" s="5">
        <v>79764</v>
      </c>
      <c r="K19" s="4">
        <v>148.15</v>
      </c>
      <c r="L19" s="5">
        <v>11817037</v>
      </c>
    </row>
    <row r="20" spans="1:12" ht="12.75">
      <c r="A20" s="4">
        <v>1</v>
      </c>
      <c r="B20" s="4">
        <v>3893</v>
      </c>
      <c r="C20" s="4" t="s">
        <v>91</v>
      </c>
      <c r="D20" s="4" t="s">
        <v>18</v>
      </c>
      <c r="E20" s="4" t="s">
        <v>36</v>
      </c>
      <c r="F20" s="4">
        <v>3</v>
      </c>
      <c r="G20" s="4"/>
      <c r="H20" t="s">
        <v>111</v>
      </c>
      <c r="I20" s="4" t="s">
        <v>96</v>
      </c>
      <c r="J20" s="5">
        <v>13023</v>
      </c>
      <c r="K20" s="4">
        <v>27.33</v>
      </c>
      <c r="L20" s="5">
        <v>355919</v>
      </c>
    </row>
    <row r="21" spans="1:12" ht="12.75">
      <c r="A21" s="4">
        <v>1</v>
      </c>
      <c r="B21" s="4">
        <v>3954</v>
      </c>
      <c r="C21" s="4" t="s">
        <v>91</v>
      </c>
      <c r="D21" s="4" t="s">
        <v>18</v>
      </c>
      <c r="E21" s="4" t="s">
        <v>42</v>
      </c>
      <c r="F21" s="4">
        <v>3</v>
      </c>
      <c r="G21" s="4"/>
      <c r="H21" t="s">
        <v>112</v>
      </c>
      <c r="I21" s="4" t="s">
        <v>96</v>
      </c>
      <c r="J21" s="5">
        <v>275056</v>
      </c>
      <c r="K21" s="4">
        <v>11.12</v>
      </c>
      <c r="L21" s="5">
        <v>3058623</v>
      </c>
    </row>
    <row r="22" spans="1:12" ht="12.75">
      <c r="A22" s="4">
        <v>1</v>
      </c>
      <c r="B22" s="4">
        <v>4316</v>
      </c>
      <c r="C22" s="4" t="s">
        <v>91</v>
      </c>
      <c r="D22" s="4" t="s">
        <v>18</v>
      </c>
      <c r="E22" s="4" t="s">
        <v>43</v>
      </c>
      <c r="F22" s="4">
        <v>3</v>
      </c>
      <c r="G22" s="4"/>
      <c r="H22" t="s">
        <v>113</v>
      </c>
      <c r="I22" s="4" t="s">
        <v>94</v>
      </c>
      <c r="J22" s="5">
        <v>27268</v>
      </c>
      <c r="K22" s="4">
        <v>148.15</v>
      </c>
      <c r="L22" s="5">
        <v>4039754</v>
      </c>
    </row>
    <row r="23" spans="1:12" ht="12.75">
      <c r="A23" s="4">
        <v>1</v>
      </c>
      <c r="B23" s="4">
        <v>4383</v>
      </c>
      <c r="C23" s="4" t="s">
        <v>91</v>
      </c>
      <c r="D23" s="4" t="s">
        <v>18</v>
      </c>
      <c r="E23" s="4" t="s">
        <v>36</v>
      </c>
      <c r="F23" s="4">
        <v>3</v>
      </c>
      <c r="G23" s="4"/>
      <c r="H23" t="s">
        <v>114</v>
      </c>
      <c r="I23" s="4" t="s">
        <v>96</v>
      </c>
      <c r="J23" s="5">
        <v>7775</v>
      </c>
      <c r="K23" s="4">
        <v>27.33</v>
      </c>
      <c r="L23" s="5">
        <v>212491</v>
      </c>
    </row>
    <row r="24" spans="1:12" ht="12.75">
      <c r="A24" s="4">
        <v>1</v>
      </c>
      <c r="B24" s="4">
        <v>4444</v>
      </c>
      <c r="C24" s="4" t="s">
        <v>91</v>
      </c>
      <c r="D24" s="4" t="s">
        <v>18</v>
      </c>
      <c r="E24" s="4" t="s">
        <v>42</v>
      </c>
      <c r="F24" s="4">
        <v>3</v>
      </c>
      <c r="G24" s="4"/>
      <c r="H24" t="s">
        <v>115</v>
      </c>
      <c r="I24" s="4" t="s">
        <v>96</v>
      </c>
      <c r="J24" s="5">
        <v>138334</v>
      </c>
      <c r="K24" s="4">
        <v>11.12</v>
      </c>
      <c r="L24" s="5">
        <v>1538274</v>
      </c>
    </row>
    <row r="25" spans="1:12" ht="12.75">
      <c r="A25" s="4">
        <v>1</v>
      </c>
      <c r="B25" s="4">
        <v>7096</v>
      </c>
      <c r="C25" s="4" t="s">
        <v>91</v>
      </c>
      <c r="D25" s="4" t="s">
        <v>19</v>
      </c>
      <c r="E25" s="4" t="s">
        <v>43</v>
      </c>
      <c r="F25" s="4"/>
      <c r="G25" s="4"/>
      <c r="H25" t="s">
        <v>116</v>
      </c>
      <c r="I25" s="4" t="s">
        <v>117</v>
      </c>
      <c r="J25" s="5">
        <v>3</v>
      </c>
      <c r="K25" s="4">
        <v>1613.54</v>
      </c>
      <c r="L25" s="5">
        <v>4841</v>
      </c>
    </row>
    <row r="26" spans="1:12" ht="12.75">
      <c r="A26" s="4">
        <v>1</v>
      </c>
      <c r="B26" s="4">
        <v>7216</v>
      </c>
      <c r="C26" s="4" t="s">
        <v>91</v>
      </c>
      <c r="D26" s="4" t="s">
        <v>19</v>
      </c>
      <c r="E26" s="4" t="s">
        <v>43</v>
      </c>
      <c r="F26" s="4"/>
      <c r="G26" s="4"/>
      <c r="H26" t="s">
        <v>118</v>
      </c>
      <c r="I26" s="4" t="s">
        <v>117</v>
      </c>
      <c r="J26" s="5">
        <v>10</v>
      </c>
      <c r="K26" s="4">
        <v>1152.53</v>
      </c>
      <c r="L26" s="5">
        <v>11525</v>
      </c>
    </row>
    <row r="27" spans="1:12" ht="12.75">
      <c r="A27" s="4">
        <v>1</v>
      </c>
      <c r="B27" s="4">
        <v>7276</v>
      </c>
      <c r="C27" s="4" t="s">
        <v>91</v>
      </c>
      <c r="D27" s="4" t="s">
        <v>19</v>
      </c>
      <c r="E27" s="4" t="s">
        <v>43</v>
      </c>
      <c r="F27" s="4"/>
      <c r="G27" s="4"/>
      <c r="H27" t="s">
        <v>119</v>
      </c>
      <c r="I27" s="4" t="s">
        <v>117</v>
      </c>
      <c r="J27" s="5">
        <v>15</v>
      </c>
      <c r="K27" s="4">
        <v>1082.68</v>
      </c>
      <c r="L27" s="5">
        <v>16240</v>
      </c>
    </row>
    <row r="28" spans="1:12" ht="12.75">
      <c r="A28" s="4">
        <v>1</v>
      </c>
      <c r="B28" s="4">
        <v>8596</v>
      </c>
      <c r="C28" s="4" t="s">
        <v>91</v>
      </c>
      <c r="D28" s="4" t="s">
        <v>19</v>
      </c>
      <c r="E28" s="4" t="s">
        <v>44</v>
      </c>
      <c r="F28" s="4"/>
      <c r="G28" s="4"/>
      <c r="H28" t="s">
        <v>120</v>
      </c>
      <c r="I28" s="4" t="s">
        <v>121</v>
      </c>
      <c r="J28" s="5">
        <v>11</v>
      </c>
      <c r="K28" s="4">
        <v>1188.12</v>
      </c>
      <c r="L28" s="5">
        <v>13069</v>
      </c>
    </row>
    <row r="29" spans="1:12" ht="12.75">
      <c r="A29" s="4">
        <v>1</v>
      </c>
      <c r="B29" s="4">
        <v>8782</v>
      </c>
      <c r="C29" s="4" t="s">
        <v>91</v>
      </c>
      <c r="D29" s="4" t="s">
        <v>19</v>
      </c>
      <c r="E29" s="4"/>
      <c r="F29" s="4"/>
      <c r="G29" s="4"/>
      <c r="H29" t="s">
        <v>122</v>
      </c>
      <c r="I29" s="4" t="s">
        <v>77</v>
      </c>
      <c r="J29" s="5">
        <v>39</v>
      </c>
      <c r="K29" s="4">
        <v>655.63</v>
      </c>
      <c r="L29" s="5">
        <v>25570</v>
      </c>
    </row>
    <row r="30" spans="1:12" ht="12.75">
      <c r="A30" s="4">
        <v>4</v>
      </c>
      <c r="B30" s="4">
        <v>9571</v>
      </c>
      <c r="C30" s="4" t="s">
        <v>91</v>
      </c>
      <c r="D30" s="4" t="s">
        <v>19</v>
      </c>
      <c r="E30" s="4" t="s">
        <v>44</v>
      </c>
      <c r="F30" s="4">
        <v>1</v>
      </c>
      <c r="G30" s="4"/>
      <c r="H30" t="s">
        <v>123</v>
      </c>
      <c r="I30" s="4" t="s">
        <v>121</v>
      </c>
      <c r="J30" s="5">
        <v>264</v>
      </c>
      <c r="K30" s="4">
        <v>1080.11</v>
      </c>
      <c r="L30" s="5">
        <v>285149</v>
      </c>
    </row>
    <row r="31" spans="1:12" ht="12.75">
      <c r="A31" s="4">
        <v>4</v>
      </c>
      <c r="B31" s="4">
        <v>10057</v>
      </c>
      <c r="C31" s="4" t="s">
        <v>91</v>
      </c>
      <c r="D31" s="4" t="s">
        <v>19</v>
      </c>
      <c r="E31" s="4"/>
      <c r="F31" s="4"/>
      <c r="G31" s="4"/>
      <c r="H31" t="s">
        <v>124</v>
      </c>
      <c r="I31" s="4" t="s">
        <v>77</v>
      </c>
      <c r="J31" s="5">
        <v>110</v>
      </c>
      <c r="K31" s="4">
        <v>5606.88</v>
      </c>
      <c r="L31" s="5">
        <v>616757</v>
      </c>
    </row>
    <row r="32" spans="1:12" ht="12.75">
      <c r="A32" s="4">
        <v>4</v>
      </c>
      <c r="B32" s="4">
        <v>10111</v>
      </c>
      <c r="C32" s="4" t="s">
        <v>91</v>
      </c>
      <c r="D32" s="4" t="s">
        <v>19</v>
      </c>
      <c r="E32" s="4" t="s">
        <v>45</v>
      </c>
      <c r="F32" s="4">
        <v>1</v>
      </c>
      <c r="G32" s="4"/>
      <c r="H32" t="s">
        <v>125</v>
      </c>
      <c r="I32" s="4" t="s">
        <v>126</v>
      </c>
      <c r="J32" s="5">
        <v>88</v>
      </c>
      <c r="K32" s="4">
        <v>396.78</v>
      </c>
      <c r="L32" s="5">
        <v>34917</v>
      </c>
    </row>
    <row r="33" spans="1:12" ht="12.75">
      <c r="A33" s="4">
        <v>4</v>
      </c>
      <c r="B33" s="4">
        <v>14379</v>
      </c>
      <c r="C33" s="4" t="s">
        <v>91</v>
      </c>
      <c r="D33" s="4" t="s">
        <v>19</v>
      </c>
      <c r="E33" s="4" t="s">
        <v>43</v>
      </c>
      <c r="F33" s="4">
        <v>1</v>
      </c>
      <c r="G33" s="4"/>
      <c r="H33" t="s">
        <v>127</v>
      </c>
      <c r="I33" s="4" t="s">
        <v>117</v>
      </c>
      <c r="J33" s="5">
        <v>11</v>
      </c>
      <c r="K33" s="4">
        <v>1466.85</v>
      </c>
      <c r="L33" s="5">
        <v>16135</v>
      </c>
    </row>
    <row r="34" spans="1:12" ht="12.75">
      <c r="A34" s="4">
        <v>4</v>
      </c>
      <c r="B34" s="4">
        <v>15879</v>
      </c>
      <c r="C34" s="4" t="s">
        <v>91</v>
      </c>
      <c r="D34" s="4" t="s">
        <v>19</v>
      </c>
      <c r="E34" s="4" t="s">
        <v>44</v>
      </c>
      <c r="F34" s="4">
        <v>1</v>
      </c>
      <c r="G34" s="4"/>
      <c r="H34" t="s">
        <v>128</v>
      </c>
      <c r="I34" s="4" t="s">
        <v>121</v>
      </c>
      <c r="J34" s="5">
        <v>22</v>
      </c>
      <c r="K34" s="4">
        <v>1080.11</v>
      </c>
      <c r="L34" s="5">
        <v>23762</v>
      </c>
    </row>
    <row r="35" spans="1:12" ht="12.75">
      <c r="A35" s="4">
        <v>4</v>
      </c>
      <c r="B35" s="4">
        <v>16065</v>
      </c>
      <c r="C35" s="4" t="s">
        <v>91</v>
      </c>
      <c r="D35" s="4" t="s">
        <v>19</v>
      </c>
      <c r="E35" s="4"/>
      <c r="F35" s="4"/>
      <c r="G35" s="4"/>
      <c r="H35" t="s">
        <v>129</v>
      </c>
      <c r="I35" s="4" t="s">
        <v>77</v>
      </c>
      <c r="J35" s="5">
        <v>11</v>
      </c>
      <c r="K35" s="4">
        <v>655.63</v>
      </c>
      <c r="L35" s="5">
        <v>7212</v>
      </c>
    </row>
    <row r="36" spans="1:12" ht="12.75">
      <c r="A36" s="4">
        <v>4</v>
      </c>
      <c r="B36" s="4">
        <v>16419</v>
      </c>
      <c r="C36" s="4" t="s">
        <v>91</v>
      </c>
      <c r="D36" s="4" t="s">
        <v>19</v>
      </c>
      <c r="E36" s="4" t="s">
        <v>45</v>
      </c>
      <c r="F36" s="4">
        <v>1</v>
      </c>
      <c r="G36" s="4"/>
      <c r="H36" t="s">
        <v>130</v>
      </c>
      <c r="I36" s="4" t="s">
        <v>126</v>
      </c>
      <c r="J36" s="5">
        <v>185</v>
      </c>
      <c r="K36" s="4">
        <v>396.78</v>
      </c>
      <c r="L36" s="5">
        <v>73404</v>
      </c>
    </row>
    <row r="37" spans="1:12" ht="12.75">
      <c r="A37" s="4">
        <v>5</v>
      </c>
      <c r="B37" s="4">
        <v>564</v>
      </c>
      <c r="C37" s="4" t="s">
        <v>91</v>
      </c>
      <c r="D37" s="4" t="s">
        <v>19</v>
      </c>
      <c r="E37" s="4" t="s">
        <v>43</v>
      </c>
      <c r="F37" s="4">
        <v>2</v>
      </c>
      <c r="G37" s="4"/>
      <c r="H37" t="s">
        <v>131</v>
      </c>
      <c r="I37" s="4" t="s">
        <v>117</v>
      </c>
      <c r="J37" s="5">
        <v>33</v>
      </c>
      <c r="K37" s="4">
        <v>1100.14</v>
      </c>
      <c r="L37" s="5">
        <v>36305</v>
      </c>
    </row>
    <row r="38" spans="1:12" ht="12.75">
      <c r="A38" s="4">
        <v>5</v>
      </c>
      <c r="B38" s="4">
        <v>1944</v>
      </c>
      <c r="C38" s="4" t="s">
        <v>91</v>
      </c>
      <c r="D38" s="4" t="s">
        <v>19</v>
      </c>
      <c r="E38" s="4" t="s">
        <v>44</v>
      </c>
      <c r="F38" s="4">
        <v>2</v>
      </c>
      <c r="G38" s="4"/>
      <c r="H38" t="s">
        <v>132</v>
      </c>
      <c r="I38" s="4" t="s">
        <v>121</v>
      </c>
      <c r="J38" s="5">
        <v>51</v>
      </c>
      <c r="K38" s="4">
        <v>1134.12</v>
      </c>
      <c r="L38" s="5">
        <v>57840</v>
      </c>
    </row>
    <row r="39" spans="1:12" ht="12.75">
      <c r="A39" s="4">
        <v>5</v>
      </c>
      <c r="B39" s="4">
        <v>2190</v>
      </c>
      <c r="C39" s="4" t="s">
        <v>91</v>
      </c>
      <c r="D39" s="4" t="s">
        <v>19</v>
      </c>
      <c r="E39" s="4"/>
      <c r="F39" s="4"/>
      <c r="G39" s="4"/>
      <c r="H39" t="s">
        <v>133</v>
      </c>
      <c r="I39" s="4" t="s">
        <v>77</v>
      </c>
      <c r="J39" s="5">
        <v>33</v>
      </c>
      <c r="K39" s="4">
        <v>1002.5</v>
      </c>
      <c r="L39" s="5">
        <v>33083</v>
      </c>
    </row>
    <row r="40" spans="1:12" ht="12.75">
      <c r="A40" s="4">
        <v>5</v>
      </c>
      <c r="B40" s="4">
        <v>6752</v>
      </c>
      <c r="C40" s="4" t="s">
        <v>134</v>
      </c>
      <c r="D40" s="4" t="s">
        <v>19</v>
      </c>
      <c r="E40" s="4" t="s">
        <v>43</v>
      </c>
      <c r="F40" s="4">
        <v>2</v>
      </c>
      <c r="G40" s="4"/>
      <c r="H40" t="s">
        <v>135</v>
      </c>
      <c r="I40" s="4" t="s">
        <v>117</v>
      </c>
      <c r="J40" s="5">
        <v>26</v>
      </c>
      <c r="K40" s="4">
        <v>1540.19</v>
      </c>
      <c r="L40" s="5">
        <v>40045</v>
      </c>
    </row>
    <row r="41" spans="1:12" ht="12.75">
      <c r="A41" s="4">
        <v>5</v>
      </c>
      <c r="B41" s="4">
        <v>6812</v>
      </c>
      <c r="C41" s="4" t="s">
        <v>134</v>
      </c>
      <c r="D41" s="4" t="s">
        <v>19</v>
      </c>
      <c r="E41" s="4" t="s">
        <v>43</v>
      </c>
      <c r="F41" s="4">
        <v>2</v>
      </c>
      <c r="G41" s="4"/>
      <c r="H41" t="s">
        <v>136</v>
      </c>
      <c r="I41" s="4" t="s">
        <v>117</v>
      </c>
      <c r="J41" s="5">
        <v>40</v>
      </c>
      <c r="K41" s="4">
        <v>1400.18</v>
      </c>
      <c r="L41" s="5">
        <v>56007</v>
      </c>
    </row>
    <row r="42" spans="1:12" ht="12.75">
      <c r="A42" s="4">
        <v>5</v>
      </c>
      <c r="B42" s="4">
        <v>8252</v>
      </c>
      <c r="C42" s="4" t="s">
        <v>134</v>
      </c>
      <c r="D42" s="4" t="s">
        <v>19</v>
      </c>
      <c r="E42" s="4" t="s">
        <v>44</v>
      </c>
      <c r="F42" s="4">
        <v>2</v>
      </c>
      <c r="G42" s="4"/>
      <c r="H42" t="s">
        <v>137</v>
      </c>
      <c r="I42" s="4" t="s">
        <v>121</v>
      </c>
      <c r="J42" s="5">
        <v>22</v>
      </c>
      <c r="K42" s="4">
        <v>1134.12</v>
      </c>
      <c r="L42" s="5">
        <v>24951</v>
      </c>
    </row>
    <row r="43" spans="1:12" ht="12.75">
      <c r="A43" s="4">
        <v>5</v>
      </c>
      <c r="B43" s="4">
        <v>13062</v>
      </c>
      <c r="C43" s="4" t="s">
        <v>91</v>
      </c>
      <c r="D43" s="4" t="s">
        <v>19</v>
      </c>
      <c r="E43" s="4" t="s">
        <v>43</v>
      </c>
      <c r="F43" s="4">
        <v>3</v>
      </c>
      <c r="G43" s="4"/>
      <c r="H43" t="s">
        <v>138</v>
      </c>
      <c r="I43" s="4" t="s">
        <v>117</v>
      </c>
      <c r="J43" s="5">
        <v>14</v>
      </c>
      <c r="K43" s="4">
        <v>1613.54</v>
      </c>
      <c r="L43" s="5">
        <v>22590</v>
      </c>
    </row>
    <row r="44" spans="1:12" ht="12.75">
      <c r="A44" s="4">
        <v>5</v>
      </c>
      <c r="B44" s="4">
        <v>13122</v>
      </c>
      <c r="C44" s="4" t="s">
        <v>91</v>
      </c>
      <c r="D44" s="4" t="s">
        <v>19</v>
      </c>
      <c r="E44" s="4" t="s">
        <v>43</v>
      </c>
      <c r="F44" s="4">
        <v>3</v>
      </c>
      <c r="G44" s="4"/>
      <c r="H44" t="s">
        <v>139</v>
      </c>
      <c r="I44" s="4" t="s">
        <v>117</v>
      </c>
      <c r="J44" s="5">
        <v>20</v>
      </c>
      <c r="K44" s="4">
        <v>1466.85</v>
      </c>
      <c r="L44" s="5">
        <v>29337</v>
      </c>
    </row>
    <row r="45" spans="1:12" ht="12.75">
      <c r="A45" s="4">
        <v>5</v>
      </c>
      <c r="B45" s="4">
        <v>13182</v>
      </c>
      <c r="C45" s="4" t="s">
        <v>91</v>
      </c>
      <c r="D45" s="4" t="s">
        <v>19</v>
      </c>
      <c r="E45" s="4" t="s">
        <v>43</v>
      </c>
      <c r="F45" s="4">
        <v>3</v>
      </c>
      <c r="G45" s="4"/>
      <c r="H45" t="s">
        <v>140</v>
      </c>
      <c r="I45" s="4" t="s">
        <v>117</v>
      </c>
      <c r="J45" s="5">
        <v>45</v>
      </c>
      <c r="K45" s="4">
        <v>1152.53</v>
      </c>
      <c r="L45" s="5">
        <v>51864</v>
      </c>
    </row>
    <row r="46" spans="1:12" ht="12.75">
      <c r="A46" s="4">
        <v>5</v>
      </c>
      <c r="B46" s="4">
        <v>13242</v>
      </c>
      <c r="C46" s="4" t="s">
        <v>91</v>
      </c>
      <c r="D46" s="4" t="s">
        <v>19</v>
      </c>
      <c r="E46" s="4" t="s">
        <v>43</v>
      </c>
      <c r="F46" s="4">
        <v>3</v>
      </c>
      <c r="G46" s="4"/>
      <c r="H46" t="s">
        <v>141</v>
      </c>
      <c r="I46" s="4" t="s">
        <v>117</v>
      </c>
      <c r="J46" s="5">
        <v>59</v>
      </c>
      <c r="K46" s="4">
        <v>1082.68</v>
      </c>
      <c r="L46" s="5">
        <v>63878</v>
      </c>
    </row>
    <row r="47" spans="1:12" ht="12.75">
      <c r="A47" s="4">
        <v>5</v>
      </c>
      <c r="B47" s="4">
        <v>14562</v>
      </c>
      <c r="C47" s="4" t="s">
        <v>91</v>
      </c>
      <c r="D47" s="4" t="s">
        <v>19</v>
      </c>
      <c r="E47" s="4" t="s">
        <v>44</v>
      </c>
      <c r="F47" s="4">
        <v>3</v>
      </c>
      <c r="G47" s="4"/>
      <c r="H47" t="s">
        <v>142</v>
      </c>
      <c r="I47" s="4" t="s">
        <v>121</v>
      </c>
      <c r="J47" s="5">
        <v>215</v>
      </c>
      <c r="K47" s="4">
        <v>1188.12</v>
      </c>
      <c r="L47" s="5">
        <v>255446</v>
      </c>
    </row>
    <row r="48" spans="1:12" ht="12.75">
      <c r="A48" s="4">
        <v>5</v>
      </c>
      <c r="B48" s="4">
        <v>14808</v>
      </c>
      <c r="C48" s="4" t="s">
        <v>91</v>
      </c>
      <c r="D48" s="4" t="s">
        <v>19</v>
      </c>
      <c r="E48" s="4"/>
      <c r="F48" s="4"/>
      <c r="G48" s="4"/>
      <c r="H48" t="s">
        <v>133</v>
      </c>
      <c r="I48" s="4" t="s">
        <v>77</v>
      </c>
      <c r="J48" s="5">
        <v>4</v>
      </c>
      <c r="K48" s="4">
        <v>1002.5</v>
      </c>
      <c r="L48" s="5">
        <v>4010</v>
      </c>
    </row>
    <row r="49" spans="1:12" ht="12.75">
      <c r="A49" s="4">
        <v>5</v>
      </c>
      <c r="B49" s="4">
        <v>14868</v>
      </c>
      <c r="C49" s="4" t="s">
        <v>91</v>
      </c>
      <c r="D49" s="4" t="s">
        <v>19</v>
      </c>
      <c r="E49" s="4"/>
      <c r="F49" s="4"/>
      <c r="G49" s="4"/>
      <c r="H49" t="s">
        <v>143</v>
      </c>
      <c r="I49" s="4" t="s">
        <v>77</v>
      </c>
      <c r="J49" s="5">
        <v>4</v>
      </c>
      <c r="K49" s="4">
        <v>1568.13</v>
      </c>
      <c r="L49" s="5">
        <v>6273</v>
      </c>
    </row>
    <row r="50" spans="1:12" ht="12.75">
      <c r="A50" s="4">
        <v>5</v>
      </c>
      <c r="B50" s="4">
        <v>14928</v>
      </c>
      <c r="C50" s="4" t="s">
        <v>91</v>
      </c>
      <c r="D50" s="4" t="s">
        <v>19</v>
      </c>
      <c r="E50" s="4"/>
      <c r="F50" s="4"/>
      <c r="G50" s="4"/>
      <c r="H50" t="s">
        <v>144</v>
      </c>
      <c r="I50" s="4" t="s">
        <v>77</v>
      </c>
      <c r="J50" s="5">
        <v>51</v>
      </c>
      <c r="K50" s="4">
        <v>2350</v>
      </c>
      <c r="L50" s="5">
        <v>119850</v>
      </c>
    </row>
    <row r="51" spans="1:12" ht="12.75">
      <c r="A51" s="4">
        <v>5</v>
      </c>
      <c r="B51" s="4">
        <v>14988</v>
      </c>
      <c r="C51" s="4" t="s">
        <v>91</v>
      </c>
      <c r="D51" s="4" t="s">
        <v>19</v>
      </c>
      <c r="E51" s="4"/>
      <c r="F51" s="4"/>
      <c r="G51" s="4"/>
      <c r="H51" t="s">
        <v>145</v>
      </c>
      <c r="I51" s="4" t="s">
        <v>77</v>
      </c>
      <c r="J51" s="5">
        <v>60</v>
      </c>
      <c r="K51" s="4">
        <v>3332.5</v>
      </c>
      <c r="L51" s="5">
        <v>199950</v>
      </c>
    </row>
    <row r="52" spans="1:12" ht="12.75">
      <c r="A52" s="4">
        <v>5</v>
      </c>
      <c r="B52" s="4">
        <v>15048</v>
      </c>
      <c r="C52" s="4" t="s">
        <v>91</v>
      </c>
      <c r="D52" s="4" t="s">
        <v>19</v>
      </c>
      <c r="E52" s="4"/>
      <c r="F52" s="4"/>
      <c r="G52" s="4"/>
      <c r="H52" t="s">
        <v>124</v>
      </c>
      <c r="I52" s="4" t="s">
        <v>77</v>
      </c>
      <c r="J52" s="5">
        <v>265</v>
      </c>
      <c r="K52" s="4">
        <v>5606.88</v>
      </c>
      <c r="L52" s="5">
        <v>1485823</v>
      </c>
    </row>
    <row r="53" spans="1:12" ht="12.75">
      <c r="A53" s="4">
        <v>5</v>
      </c>
      <c r="B53" s="4">
        <v>15102</v>
      </c>
      <c r="C53" s="4" t="s">
        <v>91</v>
      </c>
      <c r="D53" s="4" t="s">
        <v>19</v>
      </c>
      <c r="E53" s="4" t="s">
        <v>45</v>
      </c>
      <c r="F53" s="4">
        <v>3</v>
      </c>
      <c r="G53" s="4"/>
      <c r="H53" t="s">
        <v>146</v>
      </c>
      <c r="I53" s="4" t="s">
        <v>126</v>
      </c>
      <c r="J53" s="5">
        <v>454</v>
      </c>
      <c r="K53" s="4">
        <v>436.45</v>
      </c>
      <c r="L53" s="5">
        <v>198148</v>
      </c>
    </row>
    <row r="54" spans="1:12" ht="12.75">
      <c r="A54" s="4">
        <v>5</v>
      </c>
      <c r="B54" s="4">
        <v>19370</v>
      </c>
      <c r="C54" s="4" t="s">
        <v>91</v>
      </c>
      <c r="D54" s="4" t="s">
        <v>19</v>
      </c>
      <c r="E54" s="4" t="s">
        <v>43</v>
      </c>
      <c r="F54" s="4">
        <v>3</v>
      </c>
      <c r="G54" s="4"/>
      <c r="H54" t="s">
        <v>147</v>
      </c>
      <c r="I54" s="4" t="s">
        <v>117</v>
      </c>
      <c r="J54" s="5">
        <v>17</v>
      </c>
      <c r="K54" s="4">
        <v>1613.54</v>
      </c>
      <c r="L54" s="5">
        <v>27430</v>
      </c>
    </row>
    <row r="55" spans="1:12" ht="12.75">
      <c r="A55" s="4">
        <v>5</v>
      </c>
      <c r="B55" s="4">
        <v>19430</v>
      </c>
      <c r="C55" s="4" t="s">
        <v>91</v>
      </c>
      <c r="D55" s="4" t="s">
        <v>19</v>
      </c>
      <c r="E55" s="4" t="s">
        <v>43</v>
      </c>
      <c r="F55" s="4">
        <v>3</v>
      </c>
      <c r="G55" s="4"/>
      <c r="H55" t="s">
        <v>148</v>
      </c>
      <c r="I55" s="4" t="s">
        <v>117</v>
      </c>
      <c r="J55" s="5">
        <v>16</v>
      </c>
      <c r="K55" s="4">
        <v>1466.85</v>
      </c>
      <c r="L55" s="5">
        <v>23470</v>
      </c>
    </row>
    <row r="56" spans="1:12" ht="12.75">
      <c r="A56" s="4">
        <v>5</v>
      </c>
      <c r="B56" s="4">
        <v>20030</v>
      </c>
      <c r="C56" s="4" t="s">
        <v>91</v>
      </c>
      <c r="D56" s="4" t="s">
        <v>19</v>
      </c>
      <c r="E56" s="4" t="s">
        <v>43</v>
      </c>
      <c r="F56" s="4">
        <v>3</v>
      </c>
      <c r="G56" s="4"/>
      <c r="H56" t="s">
        <v>149</v>
      </c>
      <c r="I56" s="4" t="s">
        <v>117</v>
      </c>
      <c r="J56" s="5">
        <v>120</v>
      </c>
      <c r="K56" s="4">
        <v>873.13</v>
      </c>
      <c r="L56" s="5">
        <v>104776</v>
      </c>
    </row>
    <row r="57" spans="1:12" ht="12.75">
      <c r="A57" s="4">
        <v>5</v>
      </c>
      <c r="B57" s="4">
        <v>20870</v>
      </c>
      <c r="C57" s="4" t="s">
        <v>91</v>
      </c>
      <c r="D57" s="4" t="s">
        <v>19</v>
      </c>
      <c r="E57" s="4" t="s">
        <v>44</v>
      </c>
      <c r="F57" s="4">
        <v>3</v>
      </c>
      <c r="G57" s="4"/>
      <c r="H57" t="s">
        <v>150</v>
      </c>
      <c r="I57" s="4" t="s">
        <v>121</v>
      </c>
      <c r="J57" s="5">
        <v>62</v>
      </c>
      <c r="K57" s="4">
        <v>1188.12</v>
      </c>
      <c r="L57" s="5">
        <v>73663</v>
      </c>
    </row>
    <row r="58" spans="1:12" ht="12.75">
      <c r="A58" s="4">
        <v>5</v>
      </c>
      <c r="B58" s="4">
        <v>21116</v>
      </c>
      <c r="C58" s="4" t="s">
        <v>91</v>
      </c>
      <c r="D58" s="4" t="s">
        <v>19</v>
      </c>
      <c r="E58" s="4"/>
      <c r="F58" s="4"/>
      <c r="G58" s="4"/>
      <c r="H58" t="s">
        <v>151</v>
      </c>
      <c r="I58" s="4" t="s">
        <v>77</v>
      </c>
      <c r="J58" s="5">
        <v>11</v>
      </c>
      <c r="K58" s="4">
        <v>1002.5</v>
      </c>
      <c r="L58" s="5">
        <v>11028</v>
      </c>
    </row>
    <row r="59" spans="1:12" ht="12.75">
      <c r="A59" s="4">
        <v>5</v>
      </c>
      <c r="B59" s="4">
        <v>21176</v>
      </c>
      <c r="C59" s="4" t="s">
        <v>91</v>
      </c>
      <c r="D59" s="4" t="s">
        <v>19</v>
      </c>
      <c r="E59" s="4"/>
      <c r="F59" s="4"/>
      <c r="G59" s="4"/>
      <c r="H59" t="s">
        <v>152</v>
      </c>
      <c r="I59" s="4" t="s">
        <v>77</v>
      </c>
      <c r="J59" s="5">
        <v>66</v>
      </c>
      <c r="K59" s="4">
        <v>1568.13</v>
      </c>
      <c r="L59" s="5">
        <v>103497</v>
      </c>
    </row>
    <row r="60" spans="1:12" ht="12.75">
      <c r="A60" s="4">
        <v>5</v>
      </c>
      <c r="B60" s="4">
        <v>21236</v>
      </c>
      <c r="C60" s="4" t="s">
        <v>91</v>
      </c>
      <c r="D60" s="4" t="s">
        <v>19</v>
      </c>
      <c r="E60" s="4"/>
      <c r="F60" s="4"/>
      <c r="G60" s="4"/>
      <c r="H60" t="s">
        <v>153</v>
      </c>
      <c r="I60" s="4" t="s">
        <v>77</v>
      </c>
      <c r="J60" s="5">
        <v>110</v>
      </c>
      <c r="K60" s="4">
        <v>2350</v>
      </c>
      <c r="L60" s="5">
        <v>258500</v>
      </c>
    </row>
    <row r="61" spans="1:12" ht="12.75">
      <c r="A61" s="4">
        <v>5</v>
      </c>
      <c r="B61" s="4">
        <v>21296</v>
      </c>
      <c r="C61" s="4" t="s">
        <v>91</v>
      </c>
      <c r="D61" s="4" t="s">
        <v>19</v>
      </c>
      <c r="E61" s="4"/>
      <c r="F61" s="4"/>
      <c r="G61" s="4"/>
      <c r="H61" t="s">
        <v>154</v>
      </c>
      <c r="I61" s="4" t="s">
        <v>77</v>
      </c>
      <c r="J61" s="5">
        <v>33</v>
      </c>
      <c r="K61" s="4">
        <v>3332.5</v>
      </c>
      <c r="L61" s="5">
        <v>109973</v>
      </c>
    </row>
    <row r="62" spans="1:12" ht="12.75">
      <c r="A62" s="4">
        <v>5</v>
      </c>
      <c r="B62" s="4">
        <v>21356</v>
      </c>
      <c r="C62" s="4" t="s">
        <v>91</v>
      </c>
      <c r="D62" s="4" t="s">
        <v>19</v>
      </c>
      <c r="E62" s="4"/>
      <c r="F62" s="4"/>
      <c r="G62" s="4"/>
      <c r="H62" t="s">
        <v>155</v>
      </c>
      <c r="I62" s="4" t="s">
        <v>77</v>
      </c>
      <c r="J62" s="5">
        <v>128</v>
      </c>
      <c r="K62" s="4">
        <v>5606.88</v>
      </c>
      <c r="L62" s="5">
        <v>717681</v>
      </c>
    </row>
    <row r="63" spans="1:12" ht="12.75">
      <c r="A63" s="4">
        <v>5</v>
      </c>
      <c r="B63" s="4">
        <v>21410</v>
      </c>
      <c r="C63" s="4" t="s">
        <v>91</v>
      </c>
      <c r="D63" s="4" t="s">
        <v>19</v>
      </c>
      <c r="E63" s="4" t="s">
        <v>45</v>
      </c>
      <c r="F63" s="4">
        <v>3</v>
      </c>
      <c r="G63" s="4"/>
      <c r="H63" t="s">
        <v>156</v>
      </c>
      <c r="I63" s="4" t="s">
        <v>126</v>
      </c>
      <c r="J63" s="5">
        <v>196</v>
      </c>
      <c r="K63" s="4">
        <v>436.45</v>
      </c>
      <c r="L63" s="5">
        <v>85544</v>
      </c>
    </row>
    <row r="64" spans="9:12" ht="12.75">
      <c r="I64" s="4"/>
      <c r="J64" s="5"/>
      <c r="K64" s="4"/>
      <c r="L64" s="5"/>
    </row>
    <row r="65" spans="9:12" ht="12.75">
      <c r="I65" s="4"/>
      <c r="J65" s="5"/>
      <c r="K65" s="4"/>
      <c r="L65" s="5">
        <f>SUM(L4:L63)</f>
        <v>33755234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Galbi</dc:creator>
  <cp:keywords/>
  <dc:description/>
  <cp:lastModifiedBy>Douglas Galbi</cp:lastModifiedBy>
  <dcterms:created xsi:type="dcterms:W3CDTF">2009-07-07T20:29:07Z</dcterms:created>
  <dcterms:modified xsi:type="dcterms:W3CDTF">2009-07-07T20:52:45Z</dcterms:modified>
  <cp:category/>
  <cp:version/>
  <cp:contentType/>
  <cp:contentStatus/>
  <cp:revision>3</cp:revision>
</cp:coreProperties>
</file>